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i2255\Desktop\財政状況資料集\"/>
    </mc:Choice>
  </mc:AlternateContent>
  <bookViews>
    <workbookView xWindow="0" yWindow="0" windowWidth="17880" windowHeight="71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E34" i="9"/>
  <c r="CO34" i="9" s="1"/>
</calcChain>
</file>

<file path=xl/sharedStrings.xml><?xml version="1.0" encoding="utf-8"?>
<sst xmlns="http://schemas.openxmlformats.org/spreadsheetml/2006/main" count="1007" uniqueCount="570">
  <si>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</si>
  <si>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</si>
  <si>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</si>
  <si>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</si>
  <si>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</si>
  <si>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</si>
  <si>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</si>
  <si>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</si>
  <si>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</si>
  <si>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</si>
  <si>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</si>
  <si>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</si>
  <si>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</si>
  <si>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</si>
  <si>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</si>
  <si>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</si>
  <si>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</si>
  <si>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</si>
  <si>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</si>
  <si>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</si>
  <si>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</si>
  <si>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</si>
  <si>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</si>
  <si>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</si>
  <si>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</si>
  <si>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</si>
  <si>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</si>
  <si>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</si>
  <si>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</si>
  <si>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</si>
  <si>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</si>
  <si>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</si>
  <si>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</si>
  <si>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</si>
  <si>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</si>
  <si>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</si>
  <si>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</si>
  <si>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</si>
  <si>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</si>
  <si>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</si>
  <si>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</si>
  <si>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</si>
  <si>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</si>
  <si>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</si>
  <si>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</si>
  <si>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</si>
  <si>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</si>
  <si>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</si>
  <si>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</si>
  <si>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</si>
  <si>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</si>
  <si>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</si>
  <si>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</si>
  <si>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</si>
  <si>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</si>
  <si>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</si>
  <si>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</si>
  <si>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</si>
  <si>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</si>
  <si>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</si>
  <si>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</si>
  <si>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</si>
  <si>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</si>
  <si>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</si>
  <si>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</si>
  <si>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</si>
  <si>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</si>
  <si>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</si>
  <si>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</si>
  <si>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</si>
  <si>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</si>
  <si>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</si>
  <si>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</si>
  <si>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</si>
  <si>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</si>
  <si>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</si>
  <si>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</si>
  <si>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</si>
  <si>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</si>
  <si>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</si>
  <si>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</si>
  <si>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</si>
  <si>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</si>
  <si>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</si>
  <si>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</si>
  <si>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</si>
  <si>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</si>
  <si>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</si>
  <si>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</si>
  <si>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</si>
  <si>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</si>
  <si>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</si>
  <si>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</si>
  <si>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</si>
  <si>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</si>
  <si>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</si>
  <si>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</si>
  <si>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</si>
  <si>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</si>
  <si>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</si>
  <si>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</si>
  <si>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</si>
  <si>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</si>
  <si>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</si>
  <si>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</si>
  <si>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</si>
  <si>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</si>
  <si>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</si>
  <si>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</si>
  <si>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</si>
  <si>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</si>
  <si>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</si>
  <si>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</si>
  <si>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</si>
  <si>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</si>
  <si>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</si>
  <si>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</si>
  <si>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</si>
  <si>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</si>
  <si>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</si>
  <si>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</si>
  <si>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</si>
  <si>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</si>
  <si>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</si>
  <si>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</si>
  <si>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</si>
  <si>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</si>
  <si>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</si>
  <si>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</si>
  <si>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</si>
  <si>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</si>
  <si>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</si>
  <si>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</si>
  <si>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</si>
  <si>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</si>
  <si>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</si>
  <si>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</si>
  <si>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</si>
  <si>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</si>
  <si>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</si>
  <si>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</si>
  <si>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</si>
  <si>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</si>
  <si>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</si>
  <si>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</si>
  <si>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</si>
  <si>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</si>
  <si>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</si>
  <si>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</si>
  <si>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</si>
  <si>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</si>
  <si>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</si>
  <si>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</si>
  <si>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</si>
  <si>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</si>
  <si>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</si>
  <si>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</si>
  <si>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</si>
  <si>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</si>
  <si>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</si>
  <si>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</si>
  <si>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</si>
  <si>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</si>
  <si>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</si>
  <si>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</si>
  <si>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</si>
  <si>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</si>
  <si>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</si>
  <si>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</si>
  <si>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</si>
  <si>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</si>
  <si>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</si>
  <si>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</si>
  <si>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</si>
  <si>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</si>
  <si>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</si>
  <si>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</si>
  <si>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</si>
  <si>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</si>
  <si>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</si>
  <si>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</si>
  <si>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</si>
  <si>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</si>
  <si>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</si>
  <si>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</si>
  <si>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</si>
  <si>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</si>
  <si>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</si>
  <si>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</si>
  <si>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</si>
  <si>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</si>
  <si>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</si>
  <si>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</si>
  <si>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千葉県流山市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</si>
  <si>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</si>
  <si>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</si>
  <si>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</si>
  <si>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</si>
  <si>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</si>
  <si>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</si>
  <si>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</si>
  <si>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</si>
  <si>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</si>
  <si>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</si>
  <si>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</si>
  <si>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</si>
  <si>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</si>
  <si>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</si>
  <si>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</si>
  <si>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</si>
  <si>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</si>
  <si>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</si>
  <si>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</si>
  <si>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</si>
  <si>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</si>
  <si>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</si>
  <si>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</si>
  <si>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</si>
  <si>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</si>
  <si>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</si>
  <si>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</si>
  <si>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</si>
  <si>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</si>
  <si>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</si>
  <si>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</si>
  <si>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</si>
  <si>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</si>
  <si>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</si>
  <si>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</si>
  <si>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</si>
  <si>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</si>
  <si>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</si>
  <si>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</si>
  <si>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</si>
  <si>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</si>
  <si>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</si>
  <si>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</si>
  <si>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</si>
  <si>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</si>
  <si>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</si>
  <si>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</si>
  <si>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</si>
  <si>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</si>
  <si>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</si>
  <si>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</si>
  <si>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</si>
  <si>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</si>
  <si>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</si>
  <si>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</si>
  <si>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</si>
  <si>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</si>
  <si>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</si>
  <si>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</si>
  <si>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</si>
  <si>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</si>
  <si>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</si>
  <si>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</si>
  <si>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</si>
  <si>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</si>
  <si>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</si>
  <si>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</si>
  <si>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</si>
  <si>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</si>
  <si>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</si>
  <si>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</si>
  <si>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</si>
  <si>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</si>
  <si>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</si>
  <si>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</si>
  <si>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</si>
  <si>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</si>
  <si>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</si>
  <si>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</si>
  <si>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</si>
  <si>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</si>
  <si>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</si>
  <si>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</si>
  <si>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</si>
  <si>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</si>
  <si>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</si>
  <si>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</si>
  <si>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</si>
  <si>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</si>
  <si>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</si>
  <si>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</si>
  <si>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</si>
  <si>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</si>
  <si>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</si>
  <si>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</si>
  <si>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</si>
  <si>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</si>
  <si>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</si>
  <si>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</si>
  <si>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</si>
  <si>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</si>
  <si>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</si>
  <si>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</si>
  <si>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</si>
  <si>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</si>
  <si>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</si>
  <si>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</si>
  <si>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</si>
  <si>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</si>
  <si>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</si>
  <si>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</si>
  <si>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</si>
  <si>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</si>
  <si>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</si>
  <si>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</si>
  <si>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</si>
  <si>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</si>
  <si>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</si>
  <si>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</si>
  <si>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</si>
  <si>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</si>
  <si>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</si>
  <si>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</si>
  <si>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</si>
  <si>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</si>
  <si>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</si>
  <si>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</si>
  <si>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</si>
  <si>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</si>
  <si>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</si>
  <si>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</si>
  <si>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</si>
  <si>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</si>
  <si>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</si>
  <si>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</si>
  <si>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</si>
  <si>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</si>
  <si>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</si>
  <si>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</si>
  <si>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</si>
  <si>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</si>
  <si>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</si>
  <si>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</si>
  <si>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</si>
  <si>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</si>
  <si>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</si>
  <si>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</si>
  <si>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千葉県流山市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</si>
  <si>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</si>
  <si>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</si>
  <si>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</si>
  <si>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</si>
  <si>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</si>
  <si>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</si>
  <si>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</si>
  <si>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</si>
  <si>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</si>
  <si>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</si>
  <si>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</si>
  <si>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</si>
  <si>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</si>
  <si>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</si>
  <si>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</si>
  <si>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</si>
  <si>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</si>
  <si>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</si>
  <si>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</si>
  <si>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</si>
  <si>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</si>
  <si>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</si>
  <si>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</si>
  <si>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</si>
  <si>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</si>
  <si>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</si>
  <si>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</si>
  <si>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</si>
  <si>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</si>
  <si>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</si>
  <si>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</si>
  <si>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</si>
  <si>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</si>
  <si>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</si>
  <si>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</si>
  <si>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</si>
  <si>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</si>
  <si>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</si>
  <si>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</si>
  <si>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</si>
  <si>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</si>
  <si>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</si>
  <si>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</si>
  <si>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</si>
  <si>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</si>
  <si>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</si>
  <si>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</si>
  <si>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</si>
  <si>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</si>
  <si>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</si>
  <si>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</si>
  <si>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</si>
  <si>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</si>
  <si>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</si>
  <si>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</si>
  <si>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</si>
  <si>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</si>
  <si>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</si>
  <si>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</si>
  <si>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</si>
  <si>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</si>
  <si>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</si>
  <si>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</si>
  <si>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</si>
  <si>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</si>
  <si>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</si>
  <si>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</si>
  <si>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</si>
  <si>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</si>
  <si>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</si>
  <si>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</si>
  <si>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</si>
  <si>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</si>
  <si>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</si>
  <si>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</si>
  <si>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</si>
  <si>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</si>
  <si>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</si>
  <si>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</si>
  <si>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</si>
  <si>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</si>
  <si>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</si>
  <si>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</si>
  <si>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</si>
  <si>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</si>
  <si>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</si>
  <si>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</si>
  <si>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</si>
  <si>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</si>
  <si>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</si>
  <si>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</si>
  <si>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</si>
  <si>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</si>
  <si>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</si>
  <si>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</si>
  <si>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</si>
  <si>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</si>
  <si>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</si>
  <si>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</si>
  <si>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</si>
  <si>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</si>
  <si>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</si>
  <si>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</si>
  <si>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</si>
  <si>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</si>
  <si>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</si>
  <si>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</si>
  <si>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</si>
  <si>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</si>
  <si>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</si>
  <si>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</si>
  <si>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</si>
  <si>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</si>
  <si>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</si>
  <si>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</si>
  <si>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</si>
  <si>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</si>
  <si>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</si>
  <si>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</si>
  <si>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</si>
  <si>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</si>
  <si>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</si>
  <si>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</si>
  <si>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</si>
  <si>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</si>
  <si>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</si>
  <si>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</si>
  <si>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</si>
  <si>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</si>
  <si>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</si>
  <si>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</si>
  <si>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</si>
  <si>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</si>
  <si>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</si>
  <si>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</si>
  <si>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</si>
  <si>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</si>
  <si>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</si>
  <si>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</si>
  <si>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</si>
  <si>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</si>
  <si>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</si>
  <si>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</si>
  <si>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</si>
  <si>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</si>
  <si>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</si>
  <si>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</si>
  <si>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</si>
  <si>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</si>
  <si>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</si>
  <si>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</si>
  <si>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</si>
  <si>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</si>
  <si>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</si>
  <si>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</si>
  <si>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</si>
  <si>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</si>
  <si>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</si>
  <si>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</si>
  <si>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</si>
  <si>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</si>
  <si>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</si>
  <si>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</si>
  <si>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</si>
  <si>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</si>
  <si>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</si>
  <si>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</si>
  <si>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</si>
  <si>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</si>
  <si>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</si>
  <si>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</si>
  <si>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</si>
  <si>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</si>
  <si>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</si>
  <si>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</si>
  <si>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</si>
  <si>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</si>
  <si>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</si>
  <si>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</si>
  <si>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</si>
  <si>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</si>
  <si>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</si>
  <si>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</si>
  <si>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</si>
  <si>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</si>
  <si>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</si>
  <si>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</si>
  <si>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</si>
  <si>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</si>
  <si>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</si>
  <si>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 0.93</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</si>
  <si>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</si>
  <si>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</si>
  <si>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</si>
  <si>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</si>
  <si>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</si>
  <si>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</si>
  <si>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</si>
  <si>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</si>
  <si>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</si>
  <si>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北千葉広域水道事業団（水道用水供給事業）</t>
    <rPh sb="0" eb="1">
      <t>キタ</t>
    </rPh>
    <rPh sb="1" eb="3">
      <t>チバ</t>
    </rPh>
    <rPh sb="3" eb="5">
      <t>コウイキ</t>
    </rPh>
    <rPh sb="5" eb="7">
      <t>スイドウ</t>
    </rPh>
    <rPh sb="7" eb="10">
      <t>ジギョウダン</t>
    </rPh>
    <rPh sb="11" eb="14">
      <t>スイドウヨウ</t>
    </rPh>
    <rPh sb="14" eb="15">
      <t>スイ</t>
    </rPh>
    <rPh sb="15" eb="17">
      <t>キョウキュウ</t>
    </rPh>
    <rPh sb="17" eb="19">
      <t>ジギョウ</t>
    </rPh>
    <phoneticPr fontId="2"/>
  </si>
  <si>
    <t>流山市土地開発公社</t>
    <rPh sb="0" eb="3">
      <t>ナガレヤマシ</t>
    </rPh>
    <rPh sb="3" eb="5">
      <t>トチ</t>
    </rPh>
    <rPh sb="5" eb="7">
      <t>カイハツ</t>
    </rPh>
    <rPh sb="7" eb="9">
      <t>コウシャ</t>
    </rPh>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</si>
  <si>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</si>
  <si>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</si>
  <si>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</si>
  <si>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</si>
  <si>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</si>
  <si>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</si>
  <si>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</si>
  <si>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</si>
  <si>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</si>
  <si>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</si>
  <si>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</si>
  <si>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</si>
  <si>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東葛中部地区総合開発事務組合（一般会計）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</si>
  <si>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</si>
  <si>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</si>
  <si>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</si>
  <si>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</si>
  <si>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</si>
  <si>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</si>
  <si>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</si>
  <si>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</si>
  <si>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</si>
  <si>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</si>
  <si>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</si>
  <si>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</si>
  <si>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・実質公債費比率は、減少傾向である。
・また、減少傾向にあった将来負担比率が平成２６年度から増加している主な要因は、「小中併設校建設事業」「市民総合体育館建替事業」等の地方債の借入によるもの及び、「小中併設校建設事業」が、平成２６年度から債務負担行為に計上されたものによると考えられる。
・今後も地方債の発行と基金残高のバランスを注視しながら、地方債の発行においては地方交付税措置されるものを優先するなど実質公債費比率および将来負担比率の減少に努めていく。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</si>
</sst>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162F-4849-9D4D-CE5A1345D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34748</c:v>
                </c:pt>
                <c:pt idx="1">
                  <c:v>29919</c:v>
                </c:pt>
                <c:pt idx="2">
                  <c:v>68689</c:v>
                </c:pt>
                <c:pt idx="3">
                  <c:v>43179</c:v>
                </c:pt>
                <c:pt idx="4">
                  <c:v>71457</c:v>
                </c:pt>
              </c:numCache>
            </c:numRef>
          </c:val>
          <c:smooth val="0"/>
          <c:extLst xmlns:c16r2="http://schemas.microsoft.com/office/drawing/2015/06/chart">
            <c:ext xmlns:c16="http://schemas.microsoft.com/office/drawing/2014/chart" uri="{C3380CC4-5D6E-409C-BE32-E72D297353CC}">
              <c16:uniqueId val="{00000001-162F-4849-9D4D-CE5A1345D553}"/>
            </c:ext>
          </c:extLst>
        </c:ser>
        <c:dLbls>
          <c:showLegendKey val="0"/>
          <c:showVal val="0"/>
          <c:showCatName val="0"/>
          <c:showSerName val="0"/>
          <c:showPercent val="0"/>
          <c:showBubbleSize val="0"/>
        </c:dLbls>
        <c:marker val="1"/>
        <c:smooth val="0"/>
        <c:axId val="221392104"/>
        <c:axId val="221392496"/>
      </c:lineChart>
      <c:catAx>
        <c:axId val="221392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392496"/>
        <c:crosses val="autoZero"/>
        <c:auto val="1"/>
        <c:lblAlgn val="ctr"/>
        <c:lblOffset val="100"/>
        <c:tickLblSkip val="1"/>
        <c:tickMarkSkip val="1"/>
        <c:noMultiLvlLbl val="0"/>
      </c:catAx>
      <c:valAx>
        <c:axId val="221392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392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5.96</c:v>
                </c:pt>
                <c:pt idx="1">
                  <c:v>5.26</c:v>
                </c:pt>
                <c:pt idx="2">
                  <c:v>4.13</c:v>
                </c:pt>
                <c:pt idx="3">
                  <c:v>3.16</c:v>
                </c:pt>
                <c:pt idx="4">
                  <c:v>4.99</c:v>
                </c:pt>
              </c:numCache>
            </c:numRef>
          </c:val>
          <c:extLst xmlns:c16r2="http://schemas.microsoft.com/office/drawing/2015/06/chart">
            <c:ext xmlns:c16="http://schemas.microsoft.com/office/drawing/2014/chart" uri="{C3380CC4-5D6E-409C-BE32-E72D297353CC}">
              <c16:uniqueId val="{00000000-9B7C-4BAE-9393-68F52FE350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12.91</c:v>
                </c:pt>
                <c:pt idx="1">
                  <c:v>16.36</c:v>
                </c:pt>
                <c:pt idx="2">
                  <c:v>16.18</c:v>
                </c:pt>
                <c:pt idx="3">
                  <c:v>16.03</c:v>
                </c:pt>
                <c:pt idx="4">
                  <c:v>15.57</c:v>
                </c:pt>
              </c:numCache>
            </c:numRef>
          </c:val>
          <c:extLst xmlns:c16r2="http://schemas.microsoft.com/office/drawing/2015/06/chart">
            <c:ext xmlns:c16="http://schemas.microsoft.com/office/drawing/2014/chart" uri="{C3380CC4-5D6E-409C-BE32-E72D297353CC}">
              <c16:uniqueId val="{00000001-9B7C-4BAE-9393-68F52FE350B7}"/>
            </c:ext>
          </c:extLst>
        </c:ser>
        <c:dLbls>
          <c:showLegendKey val="0"/>
          <c:showVal val="0"/>
          <c:showCatName val="0"/>
          <c:showSerName val="0"/>
          <c:showPercent val="0"/>
          <c:showBubbleSize val="0"/>
        </c:dLbls>
        <c:gapWidth val="250"/>
        <c:overlap val="100"/>
        <c:axId val="223049312"/>
        <c:axId val="223049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c:v>
                </c:pt>
                <c:pt idx="1">
                  <c:v>3.03</c:v>
                </c:pt>
                <c:pt idx="2">
                  <c:v>-1.07</c:v>
                </c:pt>
                <c:pt idx="3">
                  <c:v>-0.93</c:v>
                </c:pt>
                <c:pt idx="4">
                  <c:v>1.96</c:v>
                </c:pt>
              </c:numCache>
            </c:numRef>
          </c:val>
          <c:smooth val="0"/>
          <c:extLst xmlns:c16r2="http://schemas.microsoft.com/office/drawing/2015/06/chart">
            <c:ext xmlns:c16="http://schemas.microsoft.com/office/drawing/2014/chart" uri="{C3380CC4-5D6E-409C-BE32-E72D297353CC}">
              <c16:uniqueId val="{00000002-9B7C-4BAE-9393-68F52FE350B7}"/>
            </c:ext>
          </c:extLst>
        </c:ser>
        <c:dLbls>
          <c:showLegendKey val="0"/>
          <c:showVal val="0"/>
          <c:showCatName val="0"/>
          <c:showSerName val="0"/>
          <c:showPercent val="0"/>
          <c:showBubbleSize val="0"/>
        </c:dLbls>
        <c:marker val="1"/>
        <c:smooth val="0"/>
        <c:axId val="223049312"/>
        <c:axId val="223049704"/>
      </c:lineChart>
      <c:catAx>
        <c:axId val="2230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049704"/>
        <c:crosses val="autoZero"/>
        <c:auto val="1"/>
        <c:lblAlgn val="ctr"/>
        <c:lblOffset val="100"/>
        <c:tickLblSkip val="1"/>
        <c:tickMarkSkip val="1"/>
        <c:noMultiLvlLbl val="0"/>
      </c:catAx>
      <c:valAx>
        <c:axId val="22304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0.64</c:v>
                </c:pt>
                <c:pt idx="8">
                  <c:v>0</c:v>
                </c:pt>
                <c:pt idx="9">
                  <c:v>0</c:v>
                </c:pt>
              </c:numCache>
            </c:numRef>
          </c:val>
          <c:extLst xmlns:c16r2="http://schemas.microsoft.com/office/drawing/2015/06/chart">
            <c:ext xmlns:c16="http://schemas.microsoft.com/office/drawing/2014/chart" uri="{C3380CC4-5D6E-409C-BE32-E72D297353CC}">
              <c16:uniqueId val="{00000000-9B34-4E3C-AE28-5B18588E61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34-4E3C-AE28-5B18588E61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B34-4E3C-AE28-5B18588E6172}"/>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B34-4E3C-AE28-5B18588E61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9B34-4E3C-AE28-5B18588E61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0.55000000000000004</c:v>
                </c:pt>
                <c:pt idx="4">
                  <c:v>#N/A</c:v>
                </c:pt>
                <c:pt idx="5">
                  <c:v>0.39</c:v>
                </c:pt>
                <c:pt idx="6">
                  <c:v>#N/A</c:v>
                </c:pt>
                <c:pt idx="7">
                  <c:v>0.65</c:v>
                </c:pt>
                <c:pt idx="8">
                  <c:v>#N/A</c:v>
                </c:pt>
                <c:pt idx="9">
                  <c:v>0.69</c:v>
                </c:pt>
              </c:numCache>
            </c:numRef>
          </c:val>
          <c:extLst xmlns:c16r2="http://schemas.microsoft.com/office/drawing/2015/06/chart">
            <c:ext xmlns:c16="http://schemas.microsoft.com/office/drawing/2014/chart" uri="{C3380CC4-5D6E-409C-BE32-E72D297353CC}">
              <c16:uniqueId val="{00000005-9B34-4E3C-AE28-5B18588E61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0.49</c:v>
                </c:pt>
                <c:pt idx="2">
                  <c:v>#N/A</c:v>
                </c:pt>
                <c:pt idx="3">
                  <c:v>0.31</c:v>
                </c:pt>
                <c:pt idx="4">
                  <c:v>#N/A</c:v>
                </c:pt>
                <c:pt idx="5">
                  <c:v>0.26</c:v>
                </c:pt>
                <c:pt idx="6">
                  <c:v>#N/A</c:v>
                </c:pt>
                <c:pt idx="7">
                  <c:v>0.15</c:v>
                </c:pt>
                <c:pt idx="8">
                  <c:v>#N/A</c:v>
                </c:pt>
                <c:pt idx="9">
                  <c:v>0.81</c:v>
                </c:pt>
              </c:numCache>
            </c:numRef>
          </c:val>
          <c:extLst xmlns:c16r2="http://schemas.microsoft.com/office/drawing/2015/06/chart">
            <c:ext xmlns:c16="http://schemas.microsoft.com/office/drawing/2014/chart" uri="{C3380CC4-5D6E-409C-BE32-E72D297353CC}">
              <c16:uniqueId val="{00000006-9B34-4E3C-AE28-5B18588E61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1.22</c:v>
                </c:pt>
              </c:numCache>
            </c:numRef>
          </c:val>
          <c:extLst xmlns:c16r2="http://schemas.microsoft.com/office/drawing/2015/06/chart">
            <c:ext xmlns:c16="http://schemas.microsoft.com/office/drawing/2014/chart" uri="{C3380CC4-5D6E-409C-BE32-E72D297353CC}">
              <c16:uniqueId val="{00000007-9B34-4E3C-AE28-5B18588E61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5.95</c:v>
                </c:pt>
                <c:pt idx="2">
                  <c:v>#N/A</c:v>
                </c:pt>
                <c:pt idx="3">
                  <c:v>5.26</c:v>
                </c:pt>
                <c:pt idx="4">
                  <c:v>#N/A</c:v>
                </c:pt>
                <c:pt idx="5">
                  <c:v>4.13</c:v>
                </c:pt>
                <c:pt idx="6">
                  <c:v>#N/A</c:v>
                </c:pt>
                <c:pt idx="7">
                  <c:v>3.16</c:v>
                </c:pt>
                <c:pt idx="8">
                  <c:v>#N/A</c:v>
                </c:pt>
                <c:pt idx="9">
                  <c:v>4.99</c:v>
                </c:pt>
              </c:numCache>
            </c:numRef>
          </c:val>
          <c:extLst xmlns:c16r2="http://schemas.microsoft.com/office/drawing/2015/06/chart">
            <c:ext xmlns:c16="http://schemas.microsoft.com/office/drawing/2014/chart" uri="{C3380CC4-5D6E-409C-BE32-E72D297353CC}">
              <c16:uniqueId val="{00000008-9B34-4E3C-AE28-5B18588E61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21.09</c:v>
                </c:pt>
                <c:pt idx="2">
                  <c:v>#N/A</c:v>
                </c:pt>
                <c:pt idx="3">
                  <c:v>17.850000000000001</c:v>
                </c:pt>
                <c:pt idx="4">
                  <c:v>#N/A</c:v>
                </c:pt>
                <c:pt idx="5">
                  <c:v>19.54</c:v>
                </c:pt>
                <c:pt idx="6">
                  <c:v>#N/A</c:v>
                </c:pt>
                <c:pt idx="7">
                  <c:v>18.170000000000002</c:v>
                </c:pt>
                <c:pt idx="8">
                  <c:v>#N/A</c:v>
                </c:pt>
                <c:pt idx="9">
                  <c:v>19.399999999999999</c:v>
                </c:pt>
              </c:numCache>
            </c:numRef>
          </c:val>
          <c:extLst xmlns:c16r2="http://schemas.microsoft.com/office/drawing/2015/06/chart">
            <c:ext xmlns:c16="http://schemas.microsoft.com/office/drawing/2014/chart" uri="{C3380CC4-5D6E-409C-BE32-E72D297353CC}">
              <c16:uniqueId val="{00000009-9B34-4E3C-AE28-5B18588E6172}"/>
            </c:ext>
          </c:extLst>
        </c:ser>
        <c:dLbls>
          <c:showLegendKey val="0"/>
          <c:showVal val="0"/>
          <c:showCatName val="0"/>
          <c:showSerName val="0"/>
          <c:showPercent val="0"/>
          <c:showBubbleSize val="0"/>
        </c:dLbls>
        <c:gapWidth val="150"/>
        <c:overlap val="100"/>
        <c:axId val="223050488"/>
        <c:axId val="223050880"/>
      </c:barChart>
      <c:catAx>
        <c:axId val="22305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050880"/>
        <c:crosses val="autoZero"/>
        <c:auto val="1"/>
        <c:lblAlgn val="ctr"/>
        <c:lblOffset val="100"/>
        <c:tickLblSkip val="1"/>
        <c:tickMarkSkip val="1"/>
        <c:noMultiLvlLbl val="0"/>
      </c:catAx>
      <c:valAx>
        <c:axId val="22305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50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3469</c:v>
                </c:pt>
                <c:pt idx="5">
                  <c:v>3850</c:v>
                </c:pt>
                <c:pt idx="8">
                  <c:v>4050</c:v>
                </c:pt>
                <c:pt idx="11">
                  <c:v>4199</c:v>
                </c:pt>
                <c:pt idx="14">
                  <c:v>3962</c:v>
                </c:pt>
              </c:numCache>
            </c:numRef>
          </c:val>
          <c:extLst xmlns:c16r2="http://schemas.microsoft.com/office/drawing/2015/06/chart">
            <c:ext xmlns:c16="http://schemas.microsoft.com/office/drawing/2014/chart" uri="{C3380CC4-5D6E-409C-BE32-E72D297353CC}">
              <c16:uniqueId val="{00000000-626E-4E97-BBAD-4EF4BC7627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6E-4E97-BBAD-4EF4BC7627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34</c:v>
                </c:pt>
                <c:pt idx="6">
                  <c:v>34</c:v>
                </c:pt>
                <c:pt idx="9">
                  <c:v>34</c:v>
                </c:pt>
                <c:pt idx="12">
                  <c:v>34</c:v>
                </c:pt>
              </c:numCache>
            </c:numRef>
          </c:val>
          <c:extLst xmlns:c16r2="http://schemas.microsoft.com/office/drawing/2015/06/chart">
            <c:ext xmlns:c16="http://schemas.microsoft.com/office/drawing/2014/chart" uri="{C3380CC4-5D6E-409C-BE32-E72D297353CC}">
              <c16:uniqueId val="{00000002-626E-4E97-BBAD-4EF4BC7627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20</c:v>
                </c:pt>
                <c:pt idx="6">
                  <c:v>10</c:v>
                </c:pt>
                <c:pt idx="9">
                  <c:v>10</c:v>
                </c:pt>
                <c:pt idx="12">
                  <c:v>13</c:v>
                </c:pt>
              </c:numCache>
            </c:numRef>
          </c:val>
          <c:extLst xmlns:c16r2="http://schemas.microsoft.com/office/drawing/2015/06/chart">
            <c:ext xmlns:c16="http://schemas.microsoft.com/office/drawing/2014/chart" uri="{C3380CC4-5D6E-409C-BE32-E72D297353CC}">
              <c16:uniqueId val="{00000003-626E-4E97-BBAD-4EF4BC7627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989</c:v>
                </c:pt>
                <c:pt idx="3">
                  <c:v>1070</c:v>
                </c:pt>
                <c:pt idx="6">
                  <c:v>1125</c:v>
                </c:pt>
                <c:pt idx="9">
                  <c:v>1124</c:v>
                </c:pt>
                <c:pt idx="12">
                  <c:v>1116</c:v>
                </c:pt>
              </c:numCache>
            </c:numRef>
          </c:val>
          <c:extLst xmlns:c16r2="http://schemas.microsoft.com/office/drawing/2015/06/chart">
            <c:ext xmlns:c16="http://schemas.microsoft.com/office/drawing/2014/chart" uri="{C3380CC4-5D6E-409C-BE32-E72D297353CC}">
              <c16:uniqueId val="{00000004-626E-4E97-BBAD-4EF4BC7627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5-626E-4E97-BBAD-4EF4BC7627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6E-4E97-BBAD-4EF4BC7627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3825</c:v>
                </c:pt>
                <c:pt idx="3">
                  <c:v>3773</c:v>
                </c:pt>
                <c:pt idx="6">
                  <c:v>3912</c:v>
                </c:pt>
                <c:pt idx="9">
                  <c:v>4026</c:v>
                </c:pt>
                <c:pt idx="12">
                  <c:v>3794</c:v>
                </c:pt>
              </c:numCache>
            </c:numRef>
          </c:val>
          <c:extLst xmlns:c16r2="http://schemas.microsoft.com/office/drawing/2015/06/chart">
            <c:ext xmlns:c16="http://schemas.microsoft.com/office/drawing/2014/chart" uri="{C3380CC4-5D6E-409C-BE32-E72D297353CC}">
              <c16:uniqueId val="{00000007-626E-4E97-BBAD-4EF4BC762764}"/>
            </c:ext>
          </c:extLst>
        </c:ser>
        <c:dLbls>
          <c:showLegendKey val="0"/>
          <c:showVal val="0"/>
          <c:showCatName val="0"/>
          <c:showSerName val="0"/>
          <c:showPercent val="0"/>
          <c:showBubbleSize val="0"/>
        </c:dLbls>
        <c:gapWidth val="100"/>
        <c:overlap val="100"/>
        <c:axId val="223051664"/>
        <c:axId val="24268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1418</c:v>
                </c:pt>
                <c:pt idx="2">
                  <c:v>#N/A</c:v>
                </c:pt>
                <c:pt idx="3">
                  <c:v>#N/A</c:v>
                </c:pt>
                <c:pt idx="4">
                  <c:v>1062</c:v>
                </c:pt>
                <c:pt idx="5">
                  <c:v>#N/A</c:v>
                </c:pt>
                <c:pt idx="6">
                  <c:v>#N/A</c:v>
                </c:pt>
                <c:pt idx="7">
                  <c:v>1046</c:v>
                </c:pt>
                <c:pt idx="8">
                  <c:v>#N/A</c:v>
                </c:pt>
                <c:pt idx="9">
                  <c:v>#N/A</c:v>
                </c:pt>
                <c:pt idx="10">
                  <c:v>1010</c:v>
                </c:pt>
                <c:pt idx="11">
                  <c:v>#N/A</c:v>
                </c:pt>
                <c:pt idx="12">
                  <c:v>#N/A</c:v>
                </c:pt>
                <c:pt idx="13">
                  <c:v>1010</c:v>
                </c:pt>
                <c:pt idx="14">
                  <c:v>#N/A</c:v>
                </c:pt>
              </c:numCache>
            </c:numRef>
          </c:val>
          <c:smooth val="0"/>
          <c:extLst xmlns:c16r2="http://schemas.microsoft.com/office/drawing/2015/06/chart">
            <c:ext xmlns:c16="http://schemas.microsoft.com/office/drawing/2014/chart" uri="{C3380CC4-5D6E-409C-BE32-E72D297353CC}">
              <c16:uniqueId val="{00000008-626E-4E97-BBAD-4EF4BC762764}"/>
            </c:ext>
          </c:extLst>
        </c:ser>
        <c:dLbls>
          <c:showLegendKey val="0"/>
          <c:showVal val="0"/>
          <c:showCatName val="0"/>
          <c:showSerName val="0"/>
          <c:showPercent val="0"/>
          <c:showBubbleSize val="0"/>
        </c:dLbls>
        <c:marker val="1"/>
        <c:smooth val="0"/>
        <c:axId val="223051664"/>
        <c:axId val="242687920"/>
      </c:lineChart>
      <c:catAx>
        <c:axId val="22305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687920"/>
        <c:crosses val="autoZero"/>
        <c:auto val="1"/>
        <c:lblAlgn val="ctr"/>
        <c:lblOffset val="100"/>
        <c:tickLblSkip val="1"/>
        <c:tickMarkSkip val="1"/>
        <c:noMultiLvlLbl val="0"/>
      </c:catAx>
      <c:valAx>
        <c:axId val="24268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5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33638</c:v>
                </c:pt>
                <c:pt idx="5">
                  <c:v>35722</c:v>
                </c:pt>
                <c:pt idx="8">
                  <c:v>36336</c:v>
                </c:pt>
                <c:pt idx="11">
                  <c:v>36535</c:v>
                </c:pt>
                <c:pt idx="14">
                  <c:v>36861</c:v>
                </c:pt>
              </c:numCache>
            </c:numRef>
          </c:val>
          <c:extLst xmlns:c16r2="http://schemas.microsoft.com/office/drawing/2015/06/chart">
            <c:ext xmlns:c16="http://schemas.microsoft.com/office/drawing/2014/chart" uri="{C3380CC4-5D6E-409C-BE32-E72D297353CC}">
              <c16:uniqueId val="{00000000-D7C6-4629-92FD-9BE174062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6690</c:v>
                </c:pt>
                <c:pt idx="5">
                  <c:v>7179</c:v>
                </c:pt>
                <c:pt idx="8">
                  <c:v>7635</c:v>
                </c:pt>
                <c:pt idx="11">
                  <c:v>9919</c:v>
                </c:pt>
                <c:pt idx="14">
                  <c:v>10838</c:v>
                </c:pt>
              </c:numCache>
            </c:numRef>
          </c:val>
          <c:extLst xmlns:c16r2="http://schemas.microsoft.com/office/drawing/2015/06/chart">
            <c:ext xmlns:c16="http://schemas.microsoft.com/office/drawing/2014/chart" uri="{C3380CC4-5D6E-409C-BE32-E72D297353CC}">
              <c16:uniqueId val="{00000001-D7C6-4629-92FD-9BE174062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6245</c:v>
                </c:pt>
                <c:pt idx="5">
                  <c:v>7281</c:v>
                </c:pt>
                <c:pt idx="8">
                  <c:v>7336</c:v>
                </c:pt>
                <c:pt idx="11">
                  <c:v>7405</c:v>
                </c:pt>
                <c:pt idx="14">
                  <c:v>7199</c:v>
                </c:pt>
              </c:numCache>
            </c:numRef>
          </c:val>
          <c:extLst xmlns:c16r2="http://schemas.microsoft.com/office/drawing/2015/06/chart">
            <c:ext xmlns:c16="http://schemas.microsoft.com/office/drawing/2014/chart" uri="{C3380CC4-5D6E-409C-BE32-E72D297353CC}">
              <c16:uniqueId val="{00000002-D7C6-4629-92FD-9BE174062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C6-4629-92FD-9BE174062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C6-4629-92FD-9BE174062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0</c:v>
                </c:pt>
                <c:pt idx="6">
                  <c:v>3</c:v>
                </c:pt>
                <c:pt idx="9">
                  <c:v>2</c:v>
                </c:pt>
                <c:pt idx="12">
                  <c:v>0</c:v>
                </c:pt>
              </c:numCache>
            </c:numRef>
          </c:val>
          <c:extLst xmlns:c16r2="http://schemas.microsoft.com/office/drawing/2015/06/chart">
            <c:ext xmlns:c16="http://schemas.microsoft.com/office/drawing/2014/chart" uri="{C3380CC4-5D6E-409C-BE32-E72D297353CC}">
              <c16:uniqueId val="{00000005-D7C6-4629-92FD-9BE174062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6903</c:v>
                </c:pt>
                <c:pt idx="3">
                  <c:v>6738</c:v>
                </c:pt>
                <c:pt idx="6">
                  <c:v>6245</c:v>
                </c:pt>
                <c:pt idx="9">
                  <c:v>5659</c:v>
                </c:pt>
                <c:pt idx="12">
                  <c:v>4889</c:v>
                </c:pt>
              </c:numCache>
            </c:numRef>
          </c:val>
          <c:extLst xmlns:c16r2="http://schemas.microsoft.com/office/drawing/2015/06/chart">
            <c:ext xmlns:c16="http://schemas.microsoft.com/office/drawing/2014/chart" uri="{C3380CC4-5D6E-409C-BE32-E72D297353CC}">
              <c16:uniqueId val="{00000006-D7C6-4629-92FD-9BE174062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c:v>
                </c:pt>
                <c:pt idx="3">
                  <c:v>133</c:v>
                </c:pt>
                <c:pt idx="6">
                  <c:v>258</c:v>
                </c:pt>
                <c:pt idx="9">
                  <c:v>264</c:v>
                </c:pt>
                <c:pt idx="12">
                  <c:v>247</c:v>
                </c:pt>
              </c:numCache>
            </c:numRef>
          </c:val>
          <c:extLst xmlns:c16r2="http://schemas.microsoft.com/office/drawing/2015/06/chart">
            <c:ext xmlns:c16="http://schemas.microsoft.com/office/drawing/2014/chart" uri="{C3380CC4-5D6E-409C-BE32-E72D297353CC}">
              <c16:uniqueId val="{00000007-D7C6-4629-92FD-9BE174062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8069</c:v>
                </c:pt>
                <c:pt idx="3">
                  <c:v>8492</c:v>
                </c:pt>
                <c:pt idx="6">
                  <c:v>9036</c:v>
                </c:pt>
                <c:pt idx="9">
                  <c:v>9325</c:v>
                </c:pt>
                <c:pt idx="12">
                  <c:v>8995</c:v>
                </c:pt>
              </c:numCache>
            </c:numRef>
          </c:val>
          <c:extLst xmlns:c16r2="http://schemas.microsoft.com/office/drawing/2015/06/chart">
            <c:ext xmlns:c16="http://schemas.microsoft.com/office/drawing/2014/chart" uri="{C3380CC4-5D6E-409C-BE32-E72D297353CC}">
              <c16:uniqueId val="{00000008-D7C6-4629-92FD-9BE174062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2225</c:v>
                </c:pt>
                <c:pt idx="3">
                  <c:v>2130</c:v>
                </c:pt>
                <c:pt idx="6">
                  <c:v>2118</c:v>
                </c:pt>
                <c:pt idx="9">
                  <c:v>8932</c:v>
                </c:pt>
                <c:pt idx="12">
                  <c:v>6614</c:v>
                </c:pt>
              </c:numCache>
            </c:numRef>
          </c:val>
          <c:extLst xmlns:c16r2="http://schemas.microsoft.com/office/drawing/2015/06/chart">
            <c:ext xmlns:c16="http://schemas.microsoft.com/office/drawing/2014/chart" uri="{C3380CC4-5D6E-409C-BE32-E72D297353CC}">
              <c16:uniqueId val="{00000009-D7C6-4629-92FD-9BE174062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37456</c:v>
                </c:pt>
                <c:pt idx="3">
                  <c:v>37246</c:v>
                </c:pt>
                <c:pt idx="6">
                  <c:v>39497</c:v>
                </c:pt>
                <c:pt idx="9">
                  <c:v>41203</c:v>
                </c:pt>
                <c:pt idx="12">
                  <c:v>45967</c:v>
                </c:pt>
              </c:numCache>
            </c:numRef>
          </c:val>
          <c:extLst xmlns:c16r2="http://schemas.microsoft.com/office/drawing/2015/06/chart">
            <c:ext xmlns:c16="http://schemas.microsoft.com/office/drawing/2014/chart" uri="{C3380CC4-5D6E-409C-BE32-E72D297353CC}">
              <c16:uniqueId val="{0000000A-D7C6-4629-92FD-9BE1740623D9}"/>
            </c:ext>
          </c:extLst>
        </c:ser>
        <c:dLbls>
          <c:showLegendKey val="0"/>
          <c:showVal val="0"/>
          <c:showCatName val="0"/>
          <c:showSerName val="0"/>
          <c:showPercent val="0"/>
          <c:showBubbleSize val="0"/>
        </c:dLbls>
        <c:gapWidth val="100"/>
        <c:overlap val="100"/>
        <c:axId val="242690272"/>
        <c:axId val="242690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8137</c:v>
                </c:pt>
                <c:pt idx="2">
                  <c:v>#N/A</c:v>
                </c:pt>
                <c:pt idx="3">
                  <c:v>#N/A</c:v>
                </c:pt>
                <c:pt idx="4">
                  <c:v>4556</c:v>
                </c:pt>
                <c:pt idx="5">
                  <c:v>#N/A</c:v>
                </c:pt>
                <c:pt idx="6">
                  <c:v>#N/A</c:v>
                </c:pt>
                <c:pt idx="7">
                  <c:v>5851</c:v>
                </c:pt>
                <c:pt idx="8">
                  <c:v>#N/A</c:v>
                </c:pt>
                <c:pt idx="9">
                  <c:v>#N/A</c:v>
                </c:pt>
                <c:pt idx="10">
                  <c:v>11526</c:v>
                </c:pt>
                <c:pt idx="11">
                  <c:v>#N/A</c:v>
                </c:pt>
                <c:pt idx="12">
                  <c:v>#N/A</c:v>
                </c:pt>
                <c:pt idx="13">
                  <c:v>11813</c:v>
                </c:pt>
                <c:pt idx="14">
                  <c:v>#N/A</c:v>
                </c:pt>
              </c:numCache>
            </c:numRef>
          </c:val>
          <c:smooth val="0"/>
          <c:extLst xmlns:c16r2="http://schemas.microsoft.com/office/drawing/2015/06/chart">
            <c:ext xmlns:c16="http://schemas.microsoft.com/office/drawing/2014/chart" uri="{C3380CC4-5D6E-409C-BE32-E72D297353CC}">
              <c16:uniqueId val="{0000000B-D7C6-4629-92FD-9BE1740623D9}"/>
            </c:ext>
          </c:extLst>
        </c:ser>
        <c:dLbls>
          <c:showLegendKey val="0"/>
          <c:showVal val="0"/>
          <c:showCatName val="0"/>
          <c:showSerName val="0"/>
          <c:showPercent val="0"/>
          <c:showBubbleSize val="0"/>
        </c:dLbls>
        <c:marker val="1"/>
        <c:smooth val="0"/>
        <c:axId val="242690272"/>
        <c:axId val="242690664"/>
      </c:lineChart>
      <c:catAx>
        <c:axId val="2426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690664"/>
        <c:crosses val="autoZero"/>
        <c:auto val="1"/>
        <c:lblAlgn val="ctr"/>
        <c:lblOffset val="100"/>
        <c:tickLblSkip val="1"/>
        <c:tickMarkSkip val="1"/>
        <c:noMultiLvlLbl val="0"/>
      </c:catAx>
      <c:valAx>
        <c:axId val="242690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6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{8E3B86AA-6D17-4BA9-A3BC-3814AF9CA395}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{69EC50D0-99B6-4891-8EEA-9B43A7278ED1}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{64BFCBF7-080C-4A94-BB7E-0734A4442A8F}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{ECC98358-2558-46ED-9812-7B59D0A2281F}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{84ADDB09-7D42-4723-9295-BBB132CBDFB3}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{A25EA99E-2325-47ED-ABFC-4931A2372381}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{D940FB31-E420-4287-AA44-58E31E304276}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{9A8435A7-B778-448A-8F80-484EC7A880D7}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{B69F98AE-C0C3-49F7-AB78-C54CE4A0F9A0}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{305BBAF5-2115-4A11-89E4-077F3E330CCC}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2007616"/>
        <c:axId val="242008008"/>
      </c:scatterChart>
      <c:valAx>
        <c:axId val="242007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008008"/>
        <c:crosses val="autoZero"/>
        <c:crossBetween val="midCat"/>
      </c:valAx>
      <c:valAx>
        <c:axId val="242008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007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{BF852086-D42B-4A76-A17E-932FBF08856E}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{12854D10-558E-41B6-90B2-67889CE023B3}</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087231743090967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{11814F59-2FB3-4074-9961-1D6D23AD6E8E}</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832369278053649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{8B9D8691-67F2-479F-9EE0-E665A02C9A49}</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508723174309091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{A7CB8CDF-FC54-44BD-857C-B7024F4C79B2}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5.5</c:v>
                </c:pt>
                <c:pt idx="2">
                  <c:v>4.7</c:v>
                </c:pt>
                <c:pt idx="3">
                  <c:v>4.0999999999999996</c:v>
                </c:pt>
                <c:pt idx="4">
                  <c:v>4</c:v>
                </c:pt>
              </c:numCache>
            </c:numRef>
          </c:xVal>
          <c:yVal>
            <c:numRef>
              <c:f>公会計指標分析・財政指標組合せ分析表!$K$73:$O$73</c:f>
              <c:numCache>
                <c:formatCode>#,##0.0;"▲ "#,##0.0</c:formatCode>
                <c:ptCount val="5"/>
                <c:pt idx="0">
                  <c:v>33.1</c:v>
                </c:pt>
                <c:pt idx="1">
                  <c:v>18.3</c:v>
                </c:pt>
                <c:pt idx="2">
                  <c:v>23.4</c:v>
                </c:pt>
                <c:pt idx="3">
                  <c:v>46</c:v>
                </c:pt>
                <c:pt idx="4">
                  <c:v>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{5F852429-2215-4821-AB04-66B054BC6943}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{8E51C679-6907-4B32-9C90-1B20E38E87E7}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{21CD9D48-3B69-4CB1-B8ED-855693EFD33F}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{45B8DDC3-3E9F-4156-9BDA-BA4CA538AC88}</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32369278053649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{0FCCFD1C-62F5-4887-B9D6-6772D2B7F008}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242689880"/>
        <c:axId val="242689488"/>
      </c:scatterChart>
      <c:valAx>
        <c:axId val="242689880"/>
        <c:scaling>
          <c:orientation val="minMax"/>
          <c:max val="7.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689488"/>
        <c:crosses val="autoZero"/>
        <c:crossBetween val="midCat"/>
      </c:valAx>
      <c:valAx>
        <c:axId val="242689488"/>
        <c:scaling>
          <c:orientation val="minMax"/>
          <c:max val="5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689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・実質公債費比率の分子は、前年数値と変化なし</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a:t>
          </a:r>
          <a:r>
            <a:rPr lang="ja-JP" altLang="en-US" sz="1300" b="0" i="0" u="none" strike="noStrike" baseline="0" smtClean="0">
              <a:solidFill>
                <a:schemeClr val="dk1"/>
              </a:solidFill>
              <a:latin typeface="+mn-lt"/>
              <a:ea typeface="+mn-ea"/>
              <a:cs typeface="+mn-cs"/>
            </a:rPr>
            <a:t>元利償還金等、算入公債費等ともに減少している</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・今後も地方債の発行と基金残高のバランスを注視しながら、地方債の発行においては地方交付税措置されるものを優先するなど実質公債費比率の減少に努めていく。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一般会計等に係る地方債の現在高は増加しているが、将来負担額全体としては、前年とほぼ同数値となった。地方債現在高が増額となった主な要因は、「小中併設校建設事業」「市民総合体育館建替事業」等の地方債の借入によるものである。</a:t>
          </a:r>
          <a:endParaRPr lang="en-US" altLang="ja-JP" sz="1300" b="0" i="0" u="none" strike="noStrike" baseline="0" smtClean="0">
            <a:solidFill>
              <a:schemeClr val="dk1"/>
            </a:solidFill>
            <a:latin typeface="+mn-lt"/>
            <a:ea typeface="+mn-ea"/>
            <a:cs typeface="+mn-cs"/>
          </a:endParaRPr>
        </a:p>
        <a:p>
          <a:r>
            <a:rPr lang="ja-JP" altLang="ja-JP" sz="1300" b="0" i="0" baseline="0">
              <a:solidFill>
                <a:schemeClr val="dk1"/>
              </a:solidFill>
              <a:effectLst/>
              <a:latin typeface="+mn-lt"/>
              <a:ea typeface="+mn-ea"/>
              <a:cs typeface="+mn-cs"/>
            </a:rPr>
            <a:t>・今後も地方債の発行と基金残高のバランスを注視しながら、地方債の発行においては地方交付税措置されるものを優先するなど</a:t>
          </a:r>
          <a:r>
            <a:rPr lang="ja-JP" altLang="en-US" sz="1300" b="0" i="0" baseline="0">
              <a:solidFill>
                <a:schemeClr val="dk1"/>
              </a:solidFill>
              <a:effectLst/>
              <a:latin typeface="+mn-lt"/>
              <a:ea typeface="+mn-ea"/>
              <a:cs typeface="+mn-cs"/>
            </a:rPr>
            <a:t>将来負担</a:t>
          </a:r>
          <a:r>
            <a:rPr lang="ja-JP" altLang="ja-JP" sz="1300" b="0" i="0" baseline="0">
              <a:solidFill>
                <a:schemeClr val="dk1"/>
              </a:solidFill>
              <a:effectLst/>
              <a:latin typeface="+mn-lt"/>
              <a:ea typeface="+mn-ea"/>
              <a:cs typeface="+mn-cs"/>
            </a:rPr>
            <a:t>比率の減少に努めていく。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・平成２７年度も前年同様０．１ポイント上昇した。</a:t>
          </a:r>
          <a:endParaRPr kumimoji="1" lang="en-US" altLang="ja-JP" sz="1300">
            <a:latin typeface="ＭＳ Ｐゴシック"/>
          </a:endParaRPr>
        </a:p>
        <a:p>
          <a:r>
            <a:rPr kumimoji="1" lang="ja-JP" altLang="en-US" sz="1300">
              <a:latin typeface="ＭＳ Ｐゴシック"/>
            </a:rPr>
            <a:t>・また、これまで同様全国平均を大きく上回っている。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8" name="直線コネクタ 67"/>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1" name="直線コネクタ 70"/>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140405</xdr:rowOff>
    </xdr:to>
    <xdr:cxnSp macro="">
      <xdr:nvCxnSpPr>
        <xdr:cNvPr id="74" name="直線コネクタ 73"/>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40</xdr:row>
      <xdr:rowOff>140405</xdr:rowOff>
    </xdr:to>
    <xdr:cxnSp macro="">
      <xdr:nvCxnSpPr>
        <xdr:cNvPr id="77" name="直線コネクタ 76"/>
        <xdr:cNvCxnSpPr/>
      </xdr:nvCxnSpPr>
      <xdr:spPr>
        <a:xfrm>
          <a:off x="1447800" y="695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7" name="円/楕円 86"/>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8"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1" name="円/楕円 90"/>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2" name="テキスト ボックス 91"/>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5" name="円/楕円 94"/>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6" name="テキスト ボックス 95"/>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・分子となる経常経費充当一般財源が約６億４千万増加したものの、分母となる経常一般財源が１１億９千万増加した結果、１．３ポイントの減となった。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・分子の増加の主な要因として、扶助費、物件費の増加があげられる。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・全国平均、千葉県平均を下回っており、今後も事業の見直し等を積極的に行い、経費の削減を図っていく。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49288</xdr:rowOff>
    </xdr:from>
    <xdr:to>
      <xdr:col>7</xdr:col>
      <xdr:colOff>152400</xdr:colOff>
      <xdr:row>62</xdr:row>
      <xdr:rowOff>27215</xdr:rowOff>
    </xdr:to>
    <xdr:cxnSp macro="">
      <xdr:nvCxnSpPr>
        <xdr:cNvPr id="133" name="直線コネクタ 132"/>
        <xdr:cNvCxnSpPr/>
      </xdr:nvCxnSpPr>
      <xdr:spPr>
        <a:xfrm flipV="1">
          <a:off x="4114800" y="1050773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151795</xdr:rowOff>
    </xdr:from>
    <xdr:to>
      <xdr:col>6</xdr:col>
      <xdr:colOff>0</xdr:colOff>
      <xdr:row>62</xdr:row>
      <xdr:rowOff>27215</xdr:rowOff>
    </xdr:to>
    <xdr:cxnSp macro="">
      <xdr:nvCxnSpPr>
        <xdr:cNvPr id="136" name="直線コネクタ 135"/>
        <xdr:cNvCxnSpPr/>
      </xdr:nvCxnSpPr>
      <xdr:spPr>
        <a:xfrm>
          <a:off x="3225800" y="1043879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151795</xdr:rowOff>
    </xdr:from>
    <xdr:to>
      <xdr:col>4</xdr:col>
      <xdr:colOff>482600</xdr:colOff>
      <xdr:row>60</xdr:row>
      <xdr:rowOff>163285</xdr:rowOff>
    </xdr:to>
    <xdr:cxnSp macro="">
      <xdr:nvCxnSpPr>
        <xdr:cNvPr id="139" name="直線コネクタ 138"/>
        <xdr:cNvCxnSpPr/>
      </xdr:nvCxnSpPr>
      <xdr:spPr>
        <a:xfrm flipV="1">
          <a:off x="2336800" y="104387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151795</xdr:rowOff>
    </xdr:from>
    <xdr:to>
      <xdr:col>3</xdr:col>
      <xdr:colOff>279400</xdr:colOff>
      <xdr:row>60</xdr:row>
      <xdr:rowOff>163285</xdr:rowOff>
    </xdr:to>
    <xdr:cxnSp macro="">
      <xdr:nvCxnSpPr>
        <xdr:cNvPr id="142" name="直線コネクタ 141"/>
        <xdr:cNvCxnSpPr/>
      </xdr:nvCxnSpPr>
      <xdr:spPr>
        <a:xfrm>
          <a:off x="1447800" y="104387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169938</xdr:rowOff>
    </xdr:from>
    <xdr:to>
      <xdr:col>7</xdr:col>
      <xdr:colOff>203200</xdr:colOff>
      <xdr:row>61</xdr:row>
      <xdr:rowOff>100088</xdr:rowOff>
    </xdr:to>
    <xdr:sp macro="" textlink="">
      <xdr:nvSpPr>
        <xdr:cNvPr id="152" name="円/楕円 151"/>
        <xdr:cNvSpPr/>
      </xdr:nvSpPr>
      <xdr:spPr>
        <a:xfrm>
          <a:off x="49022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15015</xdr:rowOff>
    </xdr:from>
    <xdr:ext cx="762000" cy="259045"/>
    <xdr:sp macro="" textlink="">
      <xdr:nvSpPr>
        <xdr:cNvPr id="153" name="財政構造の弾力性該当値テキスト"/>
        <xdr:cNvSpPr txBox="1"/>
      </xdr:nvSpPr>
      <xdr:spPr>
        <a:xfrm>
          <a:off x="5041900" y="1030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54" name="円/楕円 153"/>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55" name="テキスト ボックス 154"/>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100995</xdr:rowOff>
    </xdr:from>
    <xdr:to>
      <xdr:col>4</xdr:col>
      <xdr:colOff>533400</xdr:colOff>
      <xdr:row>61</xdr:row>
      <xdr:rowOff>31145</xdr:rowOff>
    </xdr:to>
    <xdr:sp macro="" textlink="">
      <xdr:nvSpPr>
        <xdr:cNvPr id="156" name="円/楕円 155"/>
        <xdr:cNvSpPr/>
      </xdr:nvSpPr>
      <xdr:spPr>
        <a:xfrm>
          <a:off x="3175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41322</xdr:rowOff>
    </xdr:from>
    <xdr:ext cx="762000" cy="259045"/>
    <xdr:sp macro="" textlink="">
      <xdr:nvSpPr>
        <xdr:cNvPr id="157" name="テキスト ボックス 156"/>
        <xdr:cNvSpPr txBox="1"/>
      </xdr:nvSpPr>
      <xdr:spPr>
        <a:xfrm>
          <a:off x="2844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112485</xdr:rowOff>
    </xdr:from>
    <xdr:to>
      <xdr:col>3</xdr:col>
      <xdr:colOff>330200</xdr:colOff>
      <xdr:row>61</xdr:row>
      <xdr:rowOff>42635</xdr:rowOff>
    </xdr:to>
    <xdr:sp macro="" textlink="">
      <xdr:nvSpPr>
        <xdr:cNvPr id="158" name="円/楕円 157"/>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52812</xdr:rowOff>
    </xdr:from>
    <xdr:ext cx="762000" cy="259045"/>
    <xdr:sp macro="" textlink="">
      <xdr:nvSpPr>
        <xdr:cNvPr id="159" name="テキスト ボックス 158"/>
        <xdr:cNvSpPr txBox="1"/>
      </xdr:nvSpPr>
      <xdr:spPr>
        <a:xfrm>
          <a:off x="1955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100995</xdr:rowOff>
    </xdr:from>
    <xdr:to>
      <xdr:col>2</xdr:col>
      <xdr:colOff>127000</xdr:colOff>
      <xdr:row>61</xdr:row>
      <xdr:rowOff>31145</xdr:rowOff>
    </xdr:to>
    <xdr:sp macro="" textlink="">
      <xdr:nvSpPr>
        <xdr:cNvPr id="160" name="円/楕円 159"/>
        <xdr:cNvSpPr/>
      </xdr:nvSpPr>
      <xdr:spPr>
        <a:xfrm>
          <a:off x="1397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41322</xdr:rowOff>
    </xdr:from>
    <xdr:ext cx="762000" cy="259045"/>
    <xdr:sp macro="" textlink="">
      <xdr:nvSpPr>
        <xdr:cNvPr id="161" name="テキスト ボックス 160"/>
        <xdr:cNvSpPr txBox="1"/>
      </xdr:nvSpPr>
      <xdr:spPr>
        <a:xfrm>
          <a:off x="1066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定員適正化計画に基づき、職員採用の抑制等により人件費の抑制に努めているため、全国平均、千葉県平均、類似団体平均を下回っている。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143804</xdr:rowOff>
    </xdr:from>
    <xdr:to>
      <xdr:col>7</xdr:col>
      <xdr:colOff>152400</xdr:colOff>
      <xdr:row>80</xdr:row>
      <xdr:rowOff>147972</xdr:rowOff>
    </xdr:to>
    <xdr:cxnSp macro="">
      <xdr:nvCxnSpPr>
        <xdr:cNvPr id="194" name="直線コネクタ 193"/>
        <xdr:cNvCxnSpPr/>
      </xdr:nvCxnSpPr>
      <xdr:spPr>
        <a:xfrm flipV="1">
          <a:off x="4114800" y="13859804"/>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123698</xdr:rowOff>
    </xdr:from>
    <xdr:to>
      <xdr:col>6</xdr:col>
      <xdr:colOff>0</xdr:colOff>
      <xdr:row>80</xdr:row>
      <xdr:rowOff>147972</xdr:rowOff>
    </xdr:to>
    <xdr:cxnSp macro="">
      <xdr:nvCxnSpPr>
        <xdr:cNvPr id="197" name="直線コネクタ 196"/>
        <xdr:cNvCxnSpPr/>
      </xdr:nvCxnSpPr>
      <xdr:spPr>
        <a:xfrm>
          <a:off x="3225800" y="13839698"/>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123698</xdr:rowOff>
    </xdr:from>
    <xdr:to>
      <xdr:col>4</xdr:col>
      <xdr:colOff>482600</xdr:colOff>
      <xdr:row>80</xdr:row>
      <xdr:rowOff>139209</xdr:rowOff>
    </xdr:to>
    <xdr:cxnSp macro="">
      <xdr:nvCxnSpPr>
        <xdr:cNvPr id="200" name="直線コネクタ 199"/>
        <xdr:cNvCxnSpPr/>
      </xdr:nvCxnSpPr>
      <xdr:spPr>
        <a:xfrm flipV="1">
          <a:off x="2336800" y="13839698"/>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137041</xdr:rowOff>
    </xdr:from>
    <xdr:to>
      <xdr:col>3</xdr:col>
      <xdr:colOff>279400</xdr:colOff>
      <xdr:row>80</xdr:row>
      <xdr:rowOff>139209</xdr:rowOff>
    </xdr:to>
    <xdr:cxnSp macro="">
      <xdr:nvCxnSpPr>
        <xdr:cNvPr id="203" name="直線コネクタ 202"/>
        <xdr:cNvCxnSpPr/>
      </xdr:nvCxnSpPr>
      <xdr:spPr>
        <a:xfrm>
          <a:off x="1447800" y="13853041"/>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93004</xdr:rowOff>
    </xdr:from>
    <xdr:to>
      <xdr:col>7</xdr:col>
      <xdr:colOff>203200</xdr:colOff>
      <xdr:row>81</xdr:row>
      <xdr:rowOff>23154</xdr:rowOff>
    </xdr:to>
    <xdr:sp macro="" textlink="">
      <xdr:nvSpPr>
        <xdr:cNvPr id="213" name="円/楕円 212"/>
        <xdr:cNvSpPr/>
      </xdr:nvSpPr>
      <xdr:spPr>
        <a:xfrm>
          <a:off x="4902200" y="138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14281</xdr:rowOff>
    </xdr:from>
    <xdr:ext cx="762000" cy="259045"/>
    <xdr:sp macro="" textlink="">
      <xdr:nvSpPr>
        <xdr:cNvPr id="214" name="人件費・物件費等の状況該当値テキスト"/>
        <xdr:cNvSpPr txBox="1"/>
      </xdr:nvSpPr>
      <xdr:spPr>
        <a:xfrm>
          <a:off x="5041900" y="1373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97172</xdr:rowOff>
    </xdr:from>
    <xdr:to>
      <xdr:col>6</xdr:col>
      <xdr:colOff>50800</xdr:colOff>
      <xdr:row>81</xdr:row>
      <xdr:rowOff>27322</xdr:rowOff>
    </xdr:to>
    <xdr:sp macro="" textlink="">
      <xdr:nvSpPr>
        <xdr:cNvPr id="215" name="円/楕円 214"/>
        <xdr:cNvSpPr/>
      </xdr:nvSpPr>
      <xdr:spPr>
        <a:xfrm>
          <a:off x="4064000" y="138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37499</xdr:rowOff>
    </xdr:from>
    <xdr:ext cx="736600" cy="259045"/>
    <xdr:sp macro="" textlink="">
      <xdr:nvSpPr>
        <xdr:cNvPr id="216" name="テキスト ボックス 215"/>
        <xdr:cNvSpPr txBox="1"/>
      </xdr:nvSpPr>
      <xdr:spPr>
        <a:xfrm>
          <a:off x="3733800" y="1358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72898</xdr:rowOff>
    </xdr:from>
    <xdr:to>
      <xdr:col>4</xdr:col>
      <xdr:colOff>533400</xdr:colOff>
      <xdr:row>81</xdr:row>
      <xdr:rowOff>3048</xdr:rowOff>
    </xdr:to>
    <xdr:sp macro="" textlink="">
      <xdr:nvSpPr>
        <xdr:cNvPr id="217" name="円/楕円 216"/>
        <xdr:cNvSpPr/>
      </xdr:nvSpPr>
      <xdr:spPr>
        <a:xfrm>
          <a:off x="3175000" y="137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13225</xdr:rowOff>
    </xdr:from>
    <xdr:ext cx="762000" cy="259045"/>
    <xdr:sp macro="" textlink="">
      <xdr:nvSpPr>
        <xdr:cNvPr id="218" name="テキスト ボックス 217"/>
        <xdr:cNvSpPr txBox="1"/>
      </xdr:nvSpPr>
      <xdr:spPr>
        <a:xfrm>
          <a:off x="2844800" y="135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88409</xdr:rowOff>
    </xdr:from>
    <xdr:to>
      <xdr:col>3</xdr:col>
      <xdr:colOff>330200</xdr:colOff>
      <xdr:row>81</xdr:row>
      <xdr:rowOff>18559</xdr:rowOff>
    </xdr:to>
    <xdr:sp macro="" textlink="">
      <xdr:nvSpPr>
        <xdr:cNvPr id="219" name="円/楕円 218"/>
        <xdr:cNvSpPr/>
      </xdr:nvSpPr>
      <xdr:spPr>
        <a:xfrm>
          <a:off x="2286000" y="138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28736</xdr:rowOff>
    </xdr:from>
    <xdr:ext cx="762000" cy="259045"/>
    <xdr:sp macro="" textlink="">
      <xdr:nvSpPr>
        <xdr:cNvPr id="220" name="テキスト ボックス 219"/>
        <xdr:cNvSpPr txBox="1"/>
      </xdr:nvSpPr>
      <xdr:spPr>
        <a:xfrm>
          <a:off x="1955800" y="135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86241</xdr:rowOff>
    </xdr:from>
    <xdr:to>
      <xdr:col>2</xdr:col>
      <xdr:colOff>127000</xdr:colOff>
      <xdr:row>81</xdr:row>
      <xdr:rowOff>16391</xdr:rowOff>
    </xdr:to>
    <xdr:sp macro="" textlink="">
      <xdr:nvSpPr>
        <xdr:cNvPr id="221" name="円/楕円 220"/>
        <xdr:cNvSpPr/>
      </xdr:nvSpPr>
      <xdr:spPr>
        <a:xfrm>
          <a:off x="1397000" y="138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26568</xdr:rowOff>
    </xdr:from>
    <xdr:ext cx="762000" cy="259045"/>
    <xdr:sp macro="" textlink="">
      <xdr:nvSpPr>
        <xdr:cNvPr id="222" name="テキスト ボックス 221"/>
        <xdr:cNvSpPr txBox="1"/>
      </xdr:nvSpPr>
      <xdr:spPr>
        <a:xfrm>
          <a:off x="1066800" y="1357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全国市平均、町村平均を上回ってはいるが、類似団体平均と同等水準を保っている。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133350</xdr:rowOff>
    </xdr:to>
    <xdr:cxnSp macro="">
      <xdr:nvCxnSpPr>
        <xdr:cNvPr id="258" name="直線コネクタ 257"/>
        <xdr:cNvCxnSpPr/>
      </xdr:nvCxnSpPr>
      <xdr:spPr>
        <a:xfrm>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98879</xdr:rowOff>
    </xdr:to>
    <xdr:cxnSp macro="">
      <xdr:nvCxnSpPr>
        <xdr:cNvPr id="261" name="直線コネクタ 260"/>
        <xdr:cNvCxnSpPr/>
      </xdr:nvCxnSpPr>
      <xdr:spPr>
        <a:xfrm>
          <a:off x="15290800" y="142028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88</xdr:row>
      <xdr:rowOff>11491</xdr:rowOff>
    </xdr:to>
    <xdr:cxnSp macro="">
      <xdr:nvCxnSpPr>
        <xdr:cNvPr id="264" name="直線コネクタ 263"/>
        <xdr:cNvCxnSpPr/>
      </xdr:nvCxnSpPr>
      <xdr:spPr>
        <a:xfrm flipV="1">
          <a:off x="14401800" y="14202834"/>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11491</xdr:rowOff>
    </xdr:from>
    <xdr:to>
      <xdr:col>21</xdr:col>
      <xdr:colOff>0</xdr:colOff>
      <xdr:row>88</xdr:row>
      <xdr:rowOff>126395</xdr:rowOff>
    </xdr:to>
    <xdr:cxnSp macro="">
      <xdr:nvCxnSpPr>
        <xdr:cNvPr id="267" name="直線コネクタ 266"/>
        <xdr:cNvCxnSpPr/>
      </xdr:nvCxnSpPr>
      <xdr:spPr>
        <a:xfrm flipV="1">
          <a:off x="13512800" y="150990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69" name="テキスト ボックス 268"/>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9" name="円/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80" name="テキスト ボックス 279"/>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8061</xdr:rowOff>
    </xdr:from>
    <xdr:ext cx="762000" cy="259045"/>
    <xdr:sp macro="" textlink="">
      <xdr:nvSpPr>
        <xdr:cNvPr id="282" name="テキスト ボックス 281"/>
        <xdr:cNvSpPr txBox="1"/>
      </xdr:nvSpPr>
      <xdr:spPr>
        <a:xfrm>
          <a:off x="14909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3" name="円/楕円 282"/>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4" name="テキスト ボックス 28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・定員適正化計画を推進し、アウトソーシングの拡大や組織の見直し、事業の廃止・見直しを行い、類似団体と比較しても均衡が保たれた状態となっている。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163285</xdr:rowOff>
    </xdr:to>
    <xdr:cxnSp macro="">
      <xdr:nvCxnSpPr>
        <xdr:cNvPr id="323" name="直線コネクタ 322"/>
        <xdr:cNvCxnSpPr/>
      </xdr:nvCxnSpPr>
      <xdr:spPr>
        <a:xfrm flipV="1">
          <a:off x="16179800" y="104296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163285</xdr:rowOff>
    </xdr:to>
    <xdr:cxnSp macro="">
      <xdr:nvCxnSpPr>
        <xdr:cNvPr id="326" name="直線コネクタ 325"/>
        <xdr:cNvCxnSpPr/>
      </xdr:nvCxnSpPr>
      <xdr:spPr>
        <a:xfrm>
          <a:off x="15290800" y="1043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149497</xdr:rowOff>
    </xdr:to>
    <xdr:cxnSp macro="">
      <xdr:nvCxnSpPr>
        <xdr:cNvPr id="329" name="直線コネクタ 328"/>
        <xdr:cNvCxnSpPr/>
      </xdr:nvCxnSpPr>
      <xdr:spPr>
        <a:xfrm flipV="1">
          <a:off x="14401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31" name="テキスト ボックス 330"/>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61</xdr:row>
      <xdr:rowOff>36649</xdr:rowOff>
    </xdr:to>
    <xdr:cxnSp macro="">
      <xdr:nvCxnSpPr>
        <xdr:cNvPr id="332" name="直線コネクタ 331"/>
        <xdr:cNvCxnSpPr/>
      </xdr:nvCxnSpPr>
      <xdr:spPr>
        <a:xfrm flipV="1">
          <a:off x="13512800" y="1043649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4" name="テキスト ボックス 333"/>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6" name="テキスト ボックス 33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91803</xdr:rowOff>
    </xdr:from>
    <xdr:to>
      <xdr:col>24</xdr:col>
      <xdr:colOff>609600</xdr:colOff>
      <xdr:row>61</xdr:row>
      <xdr:rowOff>21953</xdr:rowOff>
    </xdr:to>
    <xdr:sp macro="" textlink="">
      <xdr:nvSpPr>
        <xdr:cNvPr id="342" name="円/楕円 341"/>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108330</xdr:rowOff>
    </xdr:from>
    <xdr:ext cx="762000" cy="259045"/>
    <xdr:sp macro="" textlink="">
      <xdr:nvSpPr>
        <xdr:cNvPr id="343" name="定員管理の状況該当値テキスト"/>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44" name="円/楕円 343"/>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52812</xdr:rowOff>
    </xdr:from>
    <xdr:ext cx="736600" cy="259045"/>
    <xdr:sp macro="" textlink="">
      <xdr:nvSpPr>
        <xdr:cNvPr id="345" name="テキスト ボックス 344"/>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6" name="円/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7" name="テキスト ボックス 346"/>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48" name="円/楕円 347"/>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39024</xdr:rowOff>
    </xdr:from>
    <xdr:ext cx="762000" cy="259045"/>
    <xdr:sp macro="" textlink="">
      <xdr:nvSpPr>
        <xdr:cNvPr id="349" name="テキスト ボックス 348"/>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50" name="円/楕円 349"/>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51" name="テキスト ボックス 350"/>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・流山市総合計画のもと、地域住民との意見交換を図り適量・適切な事業実施により、類似団体平均を上回る４．０％となっている。</a:t>
          </a:r>
          <a:endParaRPr kumimoji="1" lang="en-US" altLang="ja-JP" sz="1300">
            <a:latin typeface="ＭＳ Ｐゴシック"/>
          </a:endParaRPr>
        </a:p>
        <a:p>
          <a:r>
            <a:rPr kumimoji="1" lang="ja-JP" altLang="en-US" sz="1300">
              <a:latin typeface="ＭＳ Ｐゴシック"/>
            </a:rPr>
            <a:t>・過去５年は減少傾向にあるが、今後とも、緊急度・住民ニーズを的確に把握した事業の選択により、起債に大きく頼ることのない財政運営に努める。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43745</xdr:rowOff>
    </xdr:to>
    <xdr:cxnSp macro="">
      <xdr:nvCxnSpPr>
        <xdr:cNvPr id="385" name="直線コネクタ 384"/>
        <xdr:cNvCxnSpPr/>
      </xdr:nvCxnSpPr>
      <xdr:spPr>
        <a:xfrm flipV="1">
          <a:off x="16179800" y="67168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6"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43745</xdr:rowOff>
    </xdr:from>
    <xdr:to>
      <xdr:col>23</xdr:col>
      <xdr:colOff>406400</xdr:colOff>
      <xdr:row>39</xdr:row>
      <xdr:rowOff>124178</xdr:rowOff>
    </xdr:to>
    <xdr:cxnSp macro="">
      <xdr:nvCxnSpPr>
        <xdr:cNvPr id="388" name="直線コネクタ 387"/>
        <xdr:cNvCxnSpPr/>
      </xdr:nvCxnSpPr>
      <xdr:spPr>
        <a:xfrm flipV="1">
          <a:off x="15290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90" name="テキスト ボックス 389"/>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124178</xdr:rowOff>
    </xdr:from>
    <xdr:to>
      <xdr:col>22</xdr:col>
      <xdr:colOff>203200</xdr:colOff>
      <xdr:row>40</xdr:row>
      <xdr:rowOff>59972</xdr:rowOff>
    </xdr:to>
    <xdr:cxnSp macro="">
      <xdr:nvCxnSpPr>
        <xdr:cNvPr id="391" name="直線コネクタ 390"/>
        <xdr:cNvCxnSpPr/>
      </xdr:nvCxnSpPr>
      <xdr:spPr>
        <a:xfrm flipV="1">
          <a:off x="14401800" y="681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59972</xdr:rowOff>
    </xdr:from>
    <xdr:to>
      <xdr:col>21</xdr:col>
      <xdr:colOff>0</xdr:colOff>
      <xdr:row>41</xdr:row>
      <xdr:rowOff>9172</xdr:rowOff>
    </xdr:to>
    <xdr:cxnSp macro="">
      <xdr:nvCxnSpPr>
        <xdr:cNvPr id="394" name="直線コネクタ 393"/>
        <xdr:cNvCxnSpPr/>
      </xdr:nvCxnSpPr>
      <xdr:spPr>
        <a:xfrm flipV="1">
          <a:off x="13512800" y="69179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6" name="テキスト ボックス 395"/>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8" name="テキスト ボックス 397"/>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150989</xdr:rowOff>
    </xdr:from>
    <xdr:to>
      <xdr:col>24</xdr:col>
      <xdr:colOff>609600</xdr:colOff>
      <xdr:row>39</xdr:row>
      <xdr:rowOff>81139</xdr:rowOff>
    </xdr:to>
    <xdr:sp macro="" textlink="">
      <xdr:nvSpPr>
        <xdr:cNvPr id="404" name="円/楕円 403"/>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167516</xdr:rowOff>
    </xdr:from>
    <xdr:ext cx="762000" cy="259045"/>
    <xdr:sp macro="" textlink="">
      <xdr:nvSpPr>
        <xdr:cNvPr id="405"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164395</xdr:rowOff>
    </xdr:from>
    <xdr:to>
      <xdr:col>23</xdr:col>
      <xdr:colOff>457200</xdr:colOff>
      <xdr:row>39</xdr:row>
      <xdr:rowOff>94545</xdr:rowOff>
    </xdr:to>
    <xdr:sp macro="" textlink="">
      <xdr:nvSpPr>
        <xdr:cNvPr id="406" name="円/楕円 405"/>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104722</xdr:rowOff>
    </xdr:from>
    <xdr:ext cx="736600" cy="259045"/>
    <xdr:sp macro="" textlink="">
      <xdr:nvSpPr>
        <xdr:cNvPr id="407" name="テキスト ボックス 406"/>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73378</xdr:rowOff>
    </xdr:from>
    <xdr:to>
      <xdr:col>22</xdr:col>
      <xdr:colOff>254000</xdr:colOff>
      <xdr:row>40</xdr:row>
      <xdr:rowOff>3528</xdr:rowOff>
    </xdr:to>
    <xdr:sp macro="" textlink="">
      <xdr:nvSpPr>
        <xdr:cNvPr id="408" name="円/楕円 407"/>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13705</xdr:rowOff>
    </xdr:from>
    <xdr:ext cx="762000" cy="259045"/>
    <xdr:sp macro="" textlink="">
      <xdr:nvSpPr>
        <xdr:cNvPr id="409" name="テキスト ボックス 408"/>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9172</xdr:rowOff>
    </xdr:from>
    <xdr:to>
      <xdr:col>21</xdr:col>
      <xdr:colOff>50800</xdr:colOff>
      <xdr:row>40</xdr:row>
      <xdr:rowOff>110772</xdr:rowOff>
    </xdr:to>
    <xdr:sp macro="" textlink="">
      <xdr:nvSpPr>
        <xdr:cNvPr id="410" name="円/楕円 409"/>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120949</xdr:rowOff>
    </xdr:from>
    <xdr:ext cx="762000" cy="259045"/>
    <xdr:sp macro="" textlink="">
      <xdr:nvSpPr>
        <xdr:cNvPr id="411" name="テキスト ボックス 410"/>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412" name="円/楕円 411"/>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70149</xdr:rowOff>
    </xdr:from>
    <xdr:ext cx="762000" cy="259045"/>
    <xdr:sp macro="" textlink="">
      <xdr:nvSpPr>
        <xdr:cNvPr id="413" name="テキスト ボックス 412"/>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・将来負担額について、定年退職者の増により退職手当負担見込み額が減少したことから全体として比率が減少。Ｈ２６年度と比べて１ポイント減少した。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・しかし、</a:t>
          </a:r>
          <a:r>
            <a:rPr lang="ja-JP" altLang="ja-JP" sz="1300" b="0" i="0" baseline="0">
              <a:solidFill>
                <a:schemeClr val="dk1"/>
              </a:solidFill>
              <a:effectLst/>
              <a:latin typeface="+mn-lt"/>
              <a:ea typeface="+mn-ea"/>
              <a:cs typeface="+mn-cs"/>
            </a:rPr>
            <a:t>地方債現在高</a:t>
          </a:r>
          <a:r>
            <a:rPr lang="ja-JP" altLang="en-US" sz="1300" b="0" i="0" baseline="0">
              <a:solidFill>
                <a:schemeClr val="dk1"/>
              </a:solidFill>
              <a:effectLst/>
              <a:latin typeface="+mn-lt"/>
              <a:ea typeface="+mn-ea"/>
              <a:cs typeface="+mn-cs"/>
            </a:rPr>
            <a:t>については</a:t>
          </a:r>
          <a:r>
            <a:rPr lang="ja-JP" altLang="ja-JP" sz="1300" b="0" i="0" baseline="0">
              <a:solidFill>
                <a:schemeClr val="dk1"/>
              </a:solidFill>
              <a:effectLst/>
              <a:latin typeface="+mn-lt"/>
              <a:ea typeface="+mn-ea"/>
              <a:cs typeface="+mn-cs"/>
            </a:rPr>
            <a:t>「小中併設校建設事業」「市民総合体育館建替事業」等の地方債の借入によ</a:t>
          </a:r>
          <a:r>
            <a:rPr lang="ja-JP" altLang="en-US" sz="1300" b="0" i="0" baseline="0">
              <a:solidFill>
                <a:schemeClr val="dk1"/>
              </a:solidFill>
              <a:effectLst/>
              <a:latin typeface="+mn-lt"/>
              <a:ea typeface="+mn-ea"/>
              <a:cs typeface="+mn-cs"/>
            </a:rPr>
            <a:t>り増額となっており、比率の上昇の可能性が見込まれることから、今後も事業実施の適正化を図り、財政の健全化に努める。</a:t>
          </a:r>
          <a:endParaRPr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59267</xdr:rowOff>
    </xdr:from>
    <xdr:to>
      <xdr:col>24</xdr:col>
      <xdr:colOff>558800</xdr:colOff>
      <xdr:row>17</xdr:row>
      <xdr:rowOff>72672</xdr:rowOff>
    </xdr:to>
    <xdr:cxnSp macro="">
      <xdr:nvCxnSpPr>
        <xdr:cNvPr id="447" name="直線コネクタ 446"/>
        <xdr:cNvCxnSpPr/>
      </xdr:nvCxnSpPr>
      <xdr:spPr>
        <a:xfrm flipV="1">
          <a:off x="16179800" y="29739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112607</xdr:rowOff>
    </xdr:from>
    <xdr:to>
      <xdr:col>23</xdr:col>
      <xdr:colOff>406400</xdr:colOff>
      <xdr:row>17</xdr:row>
      <xdr:rowOff>72672</xdr:rowOff>
    </xdr:to>
    <xdr:cxnSp macro="">
      <xdr:nvCxnSpPr>
        <xdr:cNvPr id="450" name="直線コネクタ 449"/>
        <xdr:cNvCxnSpPr/>
      </xdr:nvCxnSpPr>
      <xdr:spPr>
        <a:xfrm>
          <a:off x="15290800" y="2684357"/>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44238</xdr:rowOff>
    </xdr:from>
    <xdr:to>
      <xdr:col>22</xdr:col>
      <xdr:colOff>203200</xdr:colOff>
      <xdr:row>15</xdr:row>
      <xdr:rowOff>112607</xdr:rowOff>
    </xdr:to>
    <xdr:cxnSp macro="">
      <xdr:nvCxnSpPr>
        <xdr:cNvPr id="453" name="直線コネクタ 452"/>
        <xdr:cNvCxnSpPr/>
      </xdr:nvCxnSpPr>
      <xdr:spPr>
        <a:xfrm>
          <a:off x="14401800" y="261598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5" name="テキスト ボックス 454"/>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16</xdr:row>
      <xdr:rowOff>71191</xdr:rowOff>
    </xdr:to>
    <xdr:cxnSp macro="">
      <xdr:nvCxnSpPr>
        <xdr:cNvPr id="456" name="直線コネクタ 455"/>
        <xdr:cNvCxnSpPr/>
      </xdr:nvCxnSpPr>
      <xdr:spPr>
        <a:xfrm flipV="1">
          <a:off x="13512800" y="2615988"/>
          <a:ext cx="8890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8" name="テキスト ボックス 457"/>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60" name="テキスト ボックス 459"/>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8467</xdr:rowOff>
    </xdr:from>
    <xdr:to>
      <xdr:col>24</xdr:col>
      <xdr:colOff>609600</xdr:colOff>
      <xdr:row>17</xdr:row>
      <xdr:rowOff>110067</xdr:rowOff>
    </xdr:to>
    <xdr:sp macro="" textlink="">
      <xdr:nvSpPr>
        <xdr:cNvPr id="466" name="円/楕円 465"/>
        <xdr:cNvSpPr/>
      </xdr:nvSpPr>
      <xdr:spPr>
        <a:xfrm>
          <a:off x="169672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151994</xdr:rowOff>
    </xdr:from>
    <xdr:ext cx="762000" cy="259045"/>
    <xdr:sp macro="" textlink="">
      <xdr:nvSpPr>
        <xdr:cNvPr id="467" name="将来負担の状況該当値テキスト"/>
        <xdr:cNvSpPr txBox="1"/>
      </xdr:nvSpPr>
      <xdr:spPr>
        <a:xfrm>
          <a:off x="17106900" y="28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21872</xdr:rowOff>
    </xdr:from>
    <xdr:to>
      <xdr:col>23</xdr:col>
      <xdr:colOff>457200</xdr:colOff>
      <xdr:row>17</xdr:row>
      <xdr:rowOff>123472</xdr:rowOff>
    </xdr:to>
    <xdr:sp macro="" textlink="">
      <xdr:nvSpPr>
        <xdr:cNvPr id="468" name="円/楕円 467"/>
        <xdr:cNvSpPr/>
      </xdr:nvSpPr>
      <xdr:spPr>
        <a:xfrm>
          <a:off x="16129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108249</xdr:rowOff>
    </xdr:from>
    <xdr:ext cx="736600" cy="259045"/>
    <xdr:sp macro="" textlink="">
      <xdr:nvSpPr>
        <xdr:cNvPr id="469" name="テキスト ボックス 468"/>
        <xdr:cNvSpPr txBox="1"/>
      </xdr:nvSpPr>
      <xdr:spPr>
        <a:xfrm>
          <a:off x="15798800" y="302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61807</xdr:rowOff>
    </xdr:from>
    <xdr:to>
      <xdr:col>22</xdr:col>
      <xdr:colOff>254000</xdr:colOff>
      <xdr:row>15</xdr:row>
      <xdr:rowOff>163407</xdr:rowOff>
    </xdr:to>
    <xdr:sp macro="" textlink="">
      <xdr:nvSpPr>
        <xdr:cNvPr id="470" name="円/楕円 469"/>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2134</xdr:rowOff>
    </xdr:from>
    <xdr:ext cx="762000" cy="259045"/>
    <xdr:sp macro="" textlink="">
      <xdr:nvSpPr>
        <xdr:cNvPr id="471" name="テキスト ボックス 47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164888</xdr:rowOff>
    </xdr:from>
    <xdr:to>
      <xdr:col>21</xdr:col>
      <xdr:colOff>50800</xdr:colOff>
      <xdr:row>15</xdr:row>
      <xdr:rowOff>95038</xdr:rowOff>
    </xdr:to>
    <xdr:sp macro="" textlink="">
      <xdr:nvSpPr>
        <xdr:cNvPr id="472" name="円/楕円 471"/>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105215</xdr:rowOff>
    </xdr:from>
    <xdr:ext cx="762000" cy="259045"/>
    <xdr:sp macro="" textlink="">
      <xdr:nvSpPr>
        <xdr:cNvPr id="473" name="テキスト ボックス 472"/>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20391</xdr:rowOff>
    </xdr:from>
    <xdr:to>
      <xdr:col>19</xdr:col>
      <xdr:colOff>533400</xdr:colOff>
      <xdr:row>16</xdr:row>
      <xdr:rowOff>121991</xdr:rowOff>
    </xdr:to>
    <xdr:sp macro="" textlink="">
      <xdr:nvSpPr>
        <xdr:cNvPr id="474" name="円/楕円 473"/>
        <xdr:cNvSpPr/>
      </xdr:nvSpPr>
      <xdr:spPr>
        <a:xfrm>
          <a:off x="134620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132168</xdr:rowOff>
    </xdr:from>
    <xdr:ext cx="762000" cy="259045"/>
    <xdr:sp macro="" textlink="">
      <xdr:nvSpPr>
        <xdr:cNvPr id="475" name="テキスト ボックス 474"/>
        <xdr:cNvSpPr txBox="1"/>
      </xdr:nvSpPr>
      <xdr:spPr>
        <a:xfrm>
          <a:off x="13131800" y="253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・平成２３年度から２６年度までは減少傾向であったが、平成２７年度においては、職員数増の影響もあり、人件費は増加した。</a:t>
          </a:r>
          <a:endParaRPr kumimoji="1" lang="en-US" altLang="ja-JP" sz="1300">
            <a:latin typeface="ＭＳ Ｐゴシック"/>
          </a:endParaRPr>
        </a:p>
        <a:p>
          <a:r>
            <a:rPr kumimoji="1" lang="ja-JP" altLang="en-US" sz="1300">
              <a:latin typeface="ＭＳ Ｐゴシック"/>
            </a:rPr>
            <a:t>・今後も定員適正化計画に基づき、人件費の削減を図っていく。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12700</xdr:rowOff>
    </xdr:to>
    <xdr:cxnSp macro="">
      <xdr:nvCxnSpPr>
        <xdr:cNvPr id="66" name="直線コネクタ 65"/>
        <xdr:cNvCxnSpPr/>
      </xdr:nvCxnSpPr>
      <xdr:spPr>
        <a:xfrm>
          <a:off x="3987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5080</xdr:rowOff>
    </xdr:to>
    <xdr:cxnSp macro="">
      <xdr:nvCxnSpPr>
        <xdr:cNvPr id="69" name="直線コネクタ 68"/>
        <xdr:cNvCxnSpPr/>
      </xdr:nvCxnSpPr>
      <xdr:spPr>
        <a:xfrm flipV="1">
          <a:off x="3098800" y="643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66040</xdr:rowOff>
    </xdr:to>
    <xdr:cxnSp macro="">
      <xdr:nvCxnSpPr>
        <xdr:cNvPr id="72" name="直線コネクタ 71"/>
        <xdr:cNvCxnSpPr/>
      </xdr:nvCxnSpPr>
      <xdr:spPr>
        <a:xfrm flipV="1">
          <a:off x="2209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127000</xdr:rowOff>
    </xdr:to>
    <xdr:cxnSp macro="">
      <xdr:nvCxnSpPr>
        <xdr:cNvPr id="75" name="直線コネクタ 74"/>
        <xdr:cNvCxnSpPr/>
      </xdr:nvCxnSpPr>
      <xdr:spPr>
        <a:xfrm flipV="1">
          <a:off x="1320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8" name="テキスト ボックス 87"/>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・仕様の見直しや入札の徹底により、物件費の削減を図ってきており、</a:t>
          </a:r>
          <a:r>
            <a:rPr lang="en-US" altLang="ja-JP" sz="1300" b="0" i="0" u="none" strike="noStrike" baseline="0" smtClean="0">
              <a:solidFill>
                <a:schemeClr val="dk1"/>
              </a:solidFill>
              <a:latin typeface="+mn-lt"/>
              <a:ea typeface="+mn-ea"/>
              <a:cs typeface="+mn-cs"/>
            </a:rPr>
            <a:t>0.5</a:t>
          </a:r>
          <a:r>
            <a:rPr lang="ja-JP" altLang="en-US" sz="1300" b="0" i="0" u="none" strike="noStrike" baseline="0" smtClean="0">
              <a:solidFill>
                <a:schemeClr val="dk1"/>
              </a:solidFill>
              <a:latin typeface="+mn-lt"/>
              <a:ea typeface="+mn-ea"/>
              <a:cs typeface="+mn-cs"/>
            </a:rPr>
            <a:t>ポイントの減となった。今後引き続き、仕様の見直しや入札の徹底により、物件費の削減を図っていく。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115570</xdr:rowOff>
    </xdr:to>
    <xdr:cxnSp macro="">
      <xdr:nvCxnSpPr>
        <xdr:cNvPr id="123" name="直線コネクタ 122"/>
        <xdr:cNvCxnSpPr/>
      </xdr:nvCxnSpPr>
      <xdr:spPr>
        <a:xfrm flipV="1">
          <a:off x="15671800" y="2824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86995</xdr:rowOff>
    </xdr:from>
    <xdr:to>
      <xdr:col>22</xdr:col>
      <xdr:colOff>565150</xdr:colOff>
      <xdr:row>16</xdr:row>
      <xdr:rowOff>115570</xdr:rowOff>
    </xdr:to>
    <xdr:cxnSp macro="">
      <xdr:nvCxnSpPr>
        <xdr:cNvPr id="126" name="直線コネクタ 125"/>
        <xdr:cNvCxnSpPr/>
      </xdr:nvCxnSpPr>
      <xdr:spPr>
        <a:xfrm>
          <a:off x="14782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18415</xdr:rowOff>
    </xdr:from>
    <xdr:to>
      <xdr:col>21</xdr:col>
      <xdr:colOff>361950</xdr:colOff>
      <xdr:row>16</xdr:row>
      <xdr:rowOff>86995</xdr:rowOff>
    </xdr:to>
    <xdr:cxnSp macro="">
      <xdr:nvCxnSpPr>
        <xdr:cNvPr id="129" name="直線コネクタ 128"/>
        <xdr:cNvCxnSpPr/>
      </xdr:nvCxnSpPr>
      <xdr:spPr>
        <a:xfrm>
          <a:off x="13893800" y="27616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18415</xdr:rowOff>
    </xdr:to>
    <xdr:cxnSp macro="">
      <xdr:nvCxnSpPr>
        <xdr:cNvPr id="132" name="直線コネクタ 131"/>
        <xdr:cNvCxnSpPr/>
      </xdr:nvCxnSpPr>
      <xdr:spPr>
        <a:xfrm>
          <a:off x="13004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2" name="円/楕円 141"/>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2557</xdr:rowOff>
    </xdr:from>
    <xdr:ext cx="762000" cy="259045"/>
    <xdr:sp macro="" textlink="">
      <xdr:nvSpPr>
        <xdr:cNvPr id="143"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64770</xdr:rowOff>
    </xdr:from>
    <xdr:to>
      <xdr:col>22</xdr:col>
      <xdr:colOff>615950</xdr:colOff>
      <xdr:row>16</xdr:row>
      <xdr:rowOff>166370</xdr:rowOff>
    </xdr:to>
    <xdr:sp macro="" textlink="">
      <xdr:nvSpPr>
        <xdr:cNvPr id="144" name="円/楕円 143"/>
        <xdr:cNvSpPr/>
      </xdr:nvSpPr>
      <xdr:spPr>
        <a:xfrm>
          <a:off x="15621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151147</xdr:rowOff>
    </xdr:from>
    <xdr:ext cx="736600" cy="259045"/>
    <xdr:sp macro="" textlink="">
      <xdr:nvSpPr>
        <xdr:cNvPr id="145" name="テキスト ボックス 144"/>
        <xdr:cNvSpPr txBox="1"/>
      </xdr:nvSpPr>
      <xdr:spPr>
        <a:xfrm>
          <a:off x="15290800" y="289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36195</xdr:rowOff>
    </xdr:from>
    <xdr:to>
      <xdr:col>21</xdr:col>
      <xdr:colOff>412750</xdr:colOff>
      <xdr:row>16</xdr:row>
      <xdr:rowOff>137795</xdr:rowOff>
    </xdr:to>
    <xdr:sp macro="" textlink="">
      <xdr:nvSpPr>
        <xdr:cNvPr id="146" name="円/楕円 145"/>
        <xdr:cNvSpPr/>
      </xdr:nvSpPr>
      <xdr:spPr>
        <a:xfrm>
          <a:off x="14732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122572</xdr:rowOff>
    </xdr:from>
    <xdr:ext cx="762000" cy="259045"/>
    <xdr:sp macro="" textlink="">
      <xdr:nvSpPr>
        <xdr:cNvPr id="147" name="テキスト ボックス 146"/>
        <xdr:cNvSpPr txBox="1"/>
      </xdr:nvSpPr>
      <xdr:spPr>
        <a:xfrm>
          <a:off x="14401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139065</xdr:rowOff>
    </xdr:from>
    <xdr:to>
      <xdr:col>20</xdr:col>
      <xdr:colOff>209550</xdr:colOff>
      <xdr:row>16</xdr:row>
      <xdr:rowOff>69215</xdr:rowOff>
    </xdr:to>
    <xdr:sp macro="" textlink="">
      <xdr:nvSpPr>
        <xdr:cNvPr id="148" name="円/楕円 147"/>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49" name="テキスト ボックス 148"/>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0" name="円/楕円 149"/>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1" name="テキスト ボックス 150"/>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a:t>
          </a:r>
          <a:r>
            <a:rPr kumimoji="1" lang="ja-JP" altLang="ja-JP" sz="1300">
              <a:solidFill>
                <a:schemeClr val="dk1"/>
              </a:solidFill>
              <a:effectLst/>
              <a:latin typeface="+mn-lt"/>
              <a:ea typeface="+mn-ea"/>
              <a:cs typeface="+mn-cs"/>
            </a:rPr>
            <a:t>全国平均、千葉県平均を上回</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前年度と比較して０．６ポイント減少したが、依然として増加傾向といえる。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上昇傾向にある要因として、保育園運営業務委託料や子ども医療扶助費の増加、また、生活保護費の額が膨らんでいることがあげられる。生活保護費については、資格審査等の適正化や、各種手当への独自加算等の見直しを進めていくことで、財政を圧迫する上昇傾向歯止めをかけるように努める。</a:t>
          </a:r>
          <a:endParaRPr lang="ja-JP" altLang="ja-JP" sz="1300">
            <a:effectLst/>
          </a:endParaRPr>
        </a:p>
        <a:p>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12700</xdr:rowOff>
    </xdr:to>
    <xdr:cxnSp macro="">
      <xdr:nvCxnSpPr>
        <xdr:cNvPr id="186" name="直線コネクタ 185"/>
        <xdr:cNvCxnSpPr/>
      </xdr:nvCxnSpPr>
      <xdr:spPr>
        <a:xfrm flipV="1">
          <a:off x="3987800" y="98588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58</xdr:row>
      <xdr:rowOff>12700</xdr:rowOff>
    </xdr:to>
    <xdr:cxnSp macro="">
      <xdr:nvCxnSpPr>
        <xdr:cNvPr id="189" name="直線コネクタ 188"/>
        <xdr:cNvCxnSpPr/>
      </xdr:nvCxnSpPr>
      <xdr:spPr>
        <a:xfrm>
          <a:off x="3098800" y="96302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110672</xdr:rowOff>
    </xdr:to>
    <xdr:cxnSp macro="">
      <xdr:nvCxnSpPr>
        <xdr:cNvPr id="192" name="直線コネクタ 191"/>
        <xdr:cNvCxnSpPr/>
      </xdr:nvCxnSpPr>
      <xdr:spPr>
        <a:xfrm flipV="1">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110672</xdr:rowOff>
    </xdr:to>
    <xdr:cxnSp macro="">
      <xdr:nvCxnSpPr>
        <xdr:cNvPr id="195" name="直線コネクタ 194"/>
        <xdr:cNvCxnSpPr/>
      </xdr:nvCxnSpPr>
      <xdr:spPr>
        <a:xfrm>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5" name="円/楕円 204"/>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6"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7" name="円/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9" name="円/楕円 208"/>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0" name="テキスト ボックス 20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1" name="円/楕円 210"/>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2" name="テキスト ボックス 211"/>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3" name="円/楕円 21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4" name="テキスト ボックス 213"/>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・その他に係る経常収支比率については、Ｈ２７年度は前年度と比較して１．５ポイント減少しているが</a:t>
          </a:r>
          <a:r>
            <a:rPr kumimoji="1" lang="ja-JP" altLang="en-US" sz="1300" b="0" i="0" u="none" strike="noStrike" baseline="0">
              <a:solidFill>
                <a:schemeClr val="dk1"/>
              </a:solidFill>
              <a:latin typeface="ＭＳ Ｐゴシック"/>
              <a:ea typeface="+mn-ea"/>
              <a:cs typeface="+mn-cs"/>
            </a:rPr>
            <a:t>、公共下水道特別会計分の繰出金がなくなり、全体としての繰出金が減少したことが主な要因である。</a:t>
          </a:r>
          <a:endParaRPr kumimoji="1" lang="en-US" altLang="ja-JP" sz="1300" b="0" i="0" u="none" strike="noStrike" baseline="0">
            <a:solidFill>
              <a:schemeClr val="dk1"/>
            </a:solidFill>
            <a:latin typeface="ＭＳ Ｐゴシック"/>
            <a:ea typeface="+mn-ea"/>
            <a:cs typeface="+mn-cs"/>
          </a:endParaRPr>
        </a:p>
        <a:p>
          <a:endParaRPr kumimoji="1" lang="en-US" altLang="ja-JP" sz="1300" b="0" i="0" u="none" strike="noStrike" baseline="0">
            <a:solidFill>
              <a:schemeClr val="dk1"/>
            </a:solidFill>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133350</xdr:rowOff>
    </xdr:to>
    <xdr:cxnSp macro="">
      <xdr:nvCxnSpPr>
        <xdr:cNvPr id="247" name="直線コネクタ 246"/>
        <xdr:cNvCxnSpPr/>
      </xdr:nvCxnSpPr>
      <xdr:spPr>
        <a:xfrm flipV="1">
          <a:off x="15671800" y="9715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82550</xdr:rowOff>
    </xdr:from>
    <xdr:to>
      <xdr:col>22</xdr:col>
      <xdr:colOff>565150</xdr:colOff>
      <xdr:row>57</xdr:row>
      <xdr:rowOff>133350</xdr:rowOff>
    </xdr:to>
    <xdr:cxnSp macro="">
      <xdr:nvCxnSpPr>
        <xdr:cNvPr id="250" name="直線コネクタ 249"/>
        <xdr:cNvCxnSpPr/>
      </xdr:nvCxnSpPr>
      <xdr:spPr>
        <a:xfrm>
          <a:off x="14782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82550</xdr:rowOff>
    </xdr:from>
    <xdr:to>
      <xdr:col>21</xdr:col>
      <xdr:colOff>361950</xdr:colOff>
      <xdr:row>57</xdr:row>
      <xdr:rowOff>95250</xdr:rowOff>
    </xdr:to>
    <xdr:cxnSp macro="">
      <xdr:nvCxnSpPr>
        <xdr:cNvPr id="253" name="直線コネクタ 252"/>
        <xdr:cNvCxnSpPr/>
      </xdr:nvCxnSpPr>
      <xdr:spPr>
        <a:xfrm flipV="1">
          <a:off x="13893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95250</xdr:rowOff>
    </xdr:to>
    <xdr:cxnSp macro="">
      <xdr:nvCxnSpPr>
        <xdr:cNvPr id="256" name="直線コネクタ 255"/>
        <xdr:cNvCxnSpPr/>
      </xdr:nvCxnSpPr>
      <xdr:spPr>
        <a:xfrm>
          <a:off x="13004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66" name="円/楕円 265"/>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67"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68" name="円/楕円 267"/>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22877</xdr:rowOff>
    </xdr:from>
    <xdr:ext cx="736600" cy="259045"/>
    <xdr:sp macro="" textlink="">
      <xdr:nvSpPr>
        <xdr:cNvPr id="269" name="テキスト ボックス 268"/>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31750</xdr:rowOff>
    </xdr:from>
    <xdr:to>
      <xdr:col>21</xdr:col>
      <xdr:colOff>412750</xdr:colOff>
      <xdr:row>57</xdr:row>
      <xdr:rowOff>133350</xdr:rowOff>
    </xdr:to>
    <xdr:sp macro="" textlink="">
      <xdr:nvSpPr>
        <xdr:cNvPr id="270" name="円/楕円 269"/>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143527</xdr:rowOff>
    </xdr:from>
    <xdr:ext cx="762000" cy="259045"/>
    <xdr:sp macro="" textlink="">
      <xdr:nvSpPr>
        <xdr:cNvPr id="271" name="テキスト ボックス 270"/>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72" name="円/楕円 271"/>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73" name="テキスト ボックス 272"/>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5" name="テキスト ボックス 27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・類似団体平均と比較して低くなっている。その要因は、ごみ処理業務や消防業務を一部事務組合で行わず直営で行っているためと考える。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146050</xdr:rowOff>
    </xdr:from>
    <xdr:to>
      <xdr:col>24</xdr:col>
      <xdr:colOff>31750</xdr:colOff>
      <xdr:row>34</xdr:row>
      <xdr:rowOff>165100</xdr:rowOff>
    </xdr:to>
    <xdr:cxnSp macro="">
      <xdr:nvCxnSpPr>
        <xdr:cNvPr id="308" name="直線コネクタ 307"/>
        <xdr:cNvCxnSpPr/>
      </xdr:nvCxnSpPr>
      <xdr:spPr>
        <a:xfrm>
          <a:off x="15671800" y="5803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33</xdr:row>
      <xdr:rowOff>146050</xdr:rowOff>
    </xdr:to>
    <xdr:cxnSp macro="">
      <xdr:nvCxnSpPr>
        <xdr:cNvPr id="311" name="直線コネクタ 310"/>
        <xdr:cNvCxnSpPr/>
      </xdr:nvCxnSpPr>
      <xdr:spPr>
        <a:xfrm>
          <a:off x="14782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158750</xdr:rowOff>
    </xdr:to>
    <xdr:cxnSp macro="">
      <xdr:nvCxnSpPr>
        <xdr:cNvPr id="314" name="直線コネクタ 313"/>
        <xdr:cNvCxnSpPr/>
      </xdr:nvCxnSpPr>
      <xdr:spPr>
        <a:xfrm flipV="1">
          <a:off x="13893800" y="58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33</xdr:row>
      <xdr:rowOff>158750</xdr:rowOff>
    </xdr:to>
    <xdr:cxnSp macro="">
      <xdr:nvCxnSpPr>
        <xdr:cNvPr id="317" name="直線コネクタ 316"/>
        <xdr:cNvCxnSpPr/>
      </xdr:nvCxnSpPr>
      <xdr:spPr>
        <a:xfrm>
          <a:off x="13004800" y="58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27" name="円/楕円 326"/>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28"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1" name="円/楕円 330"/>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2" name="テキスト ボックス 331"/>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107950</xdr:rowOff>
    </xdr:from>
    <xdr:to>
      <xdr:col>20</xdr:col>
      <xdr:colOff>209550</xdr:colOff>
      <xdr:row>34</xdr:row>
      <xdr:rowOff>38100</xdr:rowOff>
    </xdr:to>
    <xdr:sp macro="" textlink="">
      <xdr:nvSpPr>
        <xdr:cNvPr id="333" name="円/楕円 332"/>
        <xdr:cNvSpPr/>
      </xdr:nvSpPr>
      <xdr:spPr>
        <a:xfrm>
          <a:off x="13843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48277</xdr:rowOff>
    </xdr:from>
    <xdr:ext cx="762000" cy="259045"/>
    <xdr:sp macro="" textlink="">
      <xdr:nvSpPr>
        <xdr:cNvPr id="334" name="テキスト ボックス 333"/>
        <xdr:cNvSpPr txBox="1"/>
      </xdr:nvSpPr>
      <xdr:spPr>
        <a:xfrm>
          <a:off x="13512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5" name="円/楕円 334"/>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36" name="テキスト ボックス 335"/>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・地方債の発行については、可能な限り、償還元金以内の発行に抑制してきたことから、平成２３年度から減少傾向にあり、全国平均、千葉県平均、類似団体平均を下回っている。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149861</xdr:rowOff>
    </xdr:to>
    <xdr:cxnSp macro="">
      <xdr:nvCxnSpPr>
        <xdr:cNvPr id="369" name="直線コネクタ 368"/>
        <xdr:cNvCxnSpPr/>
      </xdr:nvCxnSpPr>
      <xdr:spPr>
        <a:xfrm flipV="1">
          <a:off x="3987800" y="130810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149861</xdr:rowOff>
    </xdr:to>
    <xdr:cxnSp macro="">
      <xdr:nvCxnSpPr>
        <xdr:cNvPr id="372" name="直線コネクタ 371"/>
        <xdr:cNvCxnSpPr/>
      </xdr:nvCxnSpPr>
      <xdr:spPr>
        <a:xfrm>
          <a:off x="3098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142239</xdr:rowOff>
    </xdr:to>
    <xdr:cxnSp macro="">
      <xdr:nvCxnSpPr>
        <xdr:cNvPr id="375" name="直線コネクタ 374"/>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78" name="直線コネクタ 377"/>
        <xdr:cNvCxnSpPr/>
      </xdr:nvCxnSpPr>
      <xdr:spPr>
        <a:xfrm flipV="1">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8" name="円/楕円 387"/>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89"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0" name="円/楕円 389"/>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1" name="テキスト ボックス 390"/>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92" name="円/楕円 391"/>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3" name="テキスト ボックス 392"/>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4" name="円/楕円 393"/>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5" name="テキスト ボックス 39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6" name="円/楕円 395"/>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7" name="テキスト ボックス 396"/>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・平成２７年度については、前年と同じ数値となっている。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127000</xdr:rowOff>
    </xdr:to>
    <xdr:cxnSp macro="">
      <xdr:nvCxnSpPr>
        <xdr:cNvPr id="430" name="直線コネクタ 429"/>
        <xdr:cNvCxnSpPr/>
      </xdr:nvCxnSpPr>
      <xdr:spPr>
        <a:xfrm>
          <a:off x="15671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127000</xdr:rowOff>
    </xdr:to>
    <xdr:cxnSp macro="">
      <xdr:nvCxnSpPr>
        <xdr:cNvPr id="433" name="直線コネクタ 432"/>
        <xdr:cNvCxnSpPr/>
      </xdr:nvCxnSpPr>
      <xdr:spPr>
        <a:xfrm>
          <a:off x="14782800" y="13020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12700</xdr:rowOff>
    </xdr:to>
    <xdr:cxnSp macro="">
      <xdr:nvCxnSpPr>
        <xdr:cNvPr id="436" name="直線コネクタ 435"/>
        <xdr:cNvCxnSpPr/>
      </xdr:nvCxnSpPr>
      <xdr:spPr>
        <a:xfrm flipV="1">
          <a:off x="13893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12700</xdr:rowOff>
    </xdr:to>
    <xdr:cxnSp macro="">
      <xdr:nvCxnSpPr>
        <xdr:cNvPr id="439" name="直線コネクタ 438"/>
        <xdr:cNvCxnSpPr/>
      </xdr:nvCxnSpPr>
      <xdr:spPr>
        <a:xfrm>
          <a:off x="13004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9" name="円/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1" name="円/楕円 45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52" name="テキスト ボックス 45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3" name="円/楕円 452"/>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4" name="テキスト ボックス 453"/>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5" name="円/楕円 454"/>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6" name="テキスト ボックス 45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102870</xdr:rowOff>
    </xdr:from>
    <xdr:to>
      <xdr:col>19</xdr:col>
      <xdr:colOff>6350</xdr:colOff>
      <xdr:row>76</xdr:row>
      <xdr:rowOff>33020</xdr:rowOff>
    </xdr:to>
    <xdr:sp macro="" textlink="">
      <xdr:nvSpPr>
        <xdr:cNvPr id="457" name="円/楕円 456"/>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43197</xdr:rowOff>
    </xdr:from>
    <xdr:ext cx="762000" cy="259045"/>
    <xdr:sp macro="" textlink="">
      <xdr:nvSpPr>
        <xdr:cNvPr id="458" name="テキスト ボックス 457"/>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千葉県流山市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96330</xdr:rowOff>
    </xdr:from>
    <xdr:to>
      <xdr:col>4</xdr:col>
      <xdr:colOff>1117600</xdr:colOff>
      <xdr:row>17</xdr:row>
      <xdr:rowOff>104140</xdr:rowOff>
    </xdr:to>
    <xdr:cxnSp macro="">
      <xdr:nvCxnSpPr>
        <xdr:cNvPr id="50" name="直線コネクタ 49"/>
        <xdr:cNvCxnSpPr/>
      </xdr:nvCxnSpPr>
      <xdr:spPr bwMode="auto">
        <a:xfrm>
          <a:off x="5003800" y="3058605"/>
          <a:ext cx="6477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67755</xdr:rowOff>
    </xdr:from>
    <xdr:to>
      <xdr:col>4</xdr:col>
      <xdr:colOff>469900</xdr:colOff>
      <xdr:row>17</xdr:row>
      <xdr:rowOff>96330</xdr:rowOff>
    </xdr:to>
    <xdr:cxnSp macro="">
      <xdr:nvCxnSpPr>
        <xdr:cNvPr id="53" name="直線コネクタ 52"/>
        <xdr:cNvCxnSpPr/>
      </xdr:nvCxnSpPr>
      <xdr:spPr bwMode="auto">
        <a:xfrm>
          <a:off x="4305300" y="3030030"/>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15062</xdr:rowOff>
    </xdr:from>
    <xdr:to>
      <xdr:col>3</xdr:col>
      <xdr:colOff>904875</xdr:colOff>
      <xdr:row>17</xdr:row>
      <xdr:rowOff>67755</xdr:rowOff>
    </xdr:to>
    <xdr:cxnSp macro="">
      <xdr:nvCxnSpPr>
        <xdr:cNvPr id="56" name="直線コネクタ 55"/>
        <xdr:cNvCxnSpPr/>
      </xdr:nvCxnSpPr>
      <xdr:spPr bwMode="auto">
        <a:xfrm>
          <a:off x="3606800" y="2977337"/>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113017</xdr:rowOff>
    </xdr:from>
    <xdr:to>
      <xdr:col>3</xdr:col>
      <xdr:colOff>206375</xdr:colOff>
      <xdr:row>17</xdr:row>
      <xdr:rowOff>15062</xdr:rowOff>
    </xdr:to>
    <xdr:cxnSp macro="">
      <xdr:nvCxnSpPr>
        <xdr:cNvPr id="59" name="直線コネクタ 58"/>
        <xdr:cNvCxnSpPr/>
      </xdr:nvCxnSpPr>
      <xdr:spPr bwMode="auto">
        <a:xfrm>
          <a:off x="2908300" y="2903842"/>
          <a:ext cx="6985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53340</xdr:rowOff>
    </xdr:from>
    <xdr:to>
      <xdr:col>5</xdr:col>
      <xdr:colOff>34925</xdr:colOff>
      <xdr:row>17</xdr:row>
      <xdr:rowOff>154940</xdr:rowOff>
    </xdr:to>
    <xdr:sp macro="" textlink="">
      <xdr:nvSpPr>
        <xdr:cNvPr id="69" name="円/楕円 68"/>
        <xdr:cNvSpPr/>
      </xdr:nvSpPr>
      <xdr:spPr bwMode="auto">
        <a:xfrm>
          <a:off x="56007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25417</xdr:rowOff>
    </xdr:from>
    <xdr:ext cx="762000" cy="259045"/>
    <xdr:sp macro="" textlink="">
      <xdr:nvSpPr>
        <xdr:cNvPr id="70" name="人口1人当たり決算額の推移該当値テキスト130"/>
        <xdr:cNvSpPr txBox="1"/>
      </xdr:nvSpPr>
      <xdr:spPr>
        <a:xfrm>
          <a:off x="57404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45530</xdr:rowOff>
    </xdr:from>
    <xdr:to>
      <xdr:col>4</xdr:col>
      <xdr:colOff>520700</xdr:colOff>
      <xdr:row>17</xdr:row>
      <xdr:rowOff>147130</xdr:rowOff>
    </xdr:to>
    <xdr:sp macro="" textlink="">
      <xdr:nvSpPr>
        <xdr:cNvPr id="71" name="円/楕円 70"/>
        <xdr:cNvSpPr/>
      </xdr:nvSpPr>
      <xdr:spPr bwMode="auto">
        <a:xfrm>
          <a:off x="4953000" y="30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131907</xdr:rowOff>
    </xdr:from>
    <xdr:ext cx="736600" cy="259045"/>
    <xdr:sp macro="" textlink="">
      <xdr:nvSpPr>
        <xdr:cNvPr id="72" name="テキスト ボックス 71"/>
        <xdr:cNvSpPr txBox="1"/>
      </xdr:nvSpPr>
      <xdr:spPr>
        <a:xfrm>
          <a:off x="4622800" y="30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16955</xdr:rowOff>
    </xdr:from>
    <xdr:to>
      <xdr:col>3</xdr:col>
      <xdr:colOff>955675</xdr:colOff>
      <xdr:row>17</xdr:row>
      <xdr:rowOff>118555</xdr:rowOff>
    </xdr:to>
    <xdr:sp macro="" textlink="">
      <xdr:nvSpPr>
        <xdr:cNvPr id="73" name="円/楕円 72"/>
        <xdr:cNvSpPr/>
      </xdr:nvSpPr>
      <xdr:spPr bwMode="auto">
        <a:xfrm>
          <a:off x="4254500" y="297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103332</xdr:rowOff>
    </xdr:from>
    <xdr:ext cx="762000" cy="259045"/>
    <xdr:sp macro="" textlink="">
      <xdr:nvSpPr>
        <xdr:cNvPr id="74" name="テキスト ボックス 73"/>
        <xdr:cNvSpPr txBox="1"/>
      </xdr:nvSpPr>
      <xdr:spPr>
        <a:xfrm>
          <a:off x="3924300" y="306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135712</xdr:rowOff>
    </xdr:from>
    <xdr:to>
      <xdr:col>3</xdr:col>
      <xdr:colOff>257175</xdr:colOff>
      <xdr:row>17</xdr:row>
      <xdr:rowOff>65862</xdr:rowOff>
    </xdr:to>
    <xdr:sp macro="" textlink="">
      <xdr:nvSpPr>
        <xdr:cNvPr id="75" name="円/楕円 74"/>
        <xdr:cNvSpPr/>
      </xdr:nvSpPr>
      <xdr:spPr bwMode="auto">
        <a:xfrm>
          <a:off x="3556000" y="292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50639</xdr:rowOff>
    </xdr:from>
    <xdr:ext cx="762000" cy="259045"/>
    <xdr:sp macro="" textlink="">
      <xdr:nvSpPr>
        <xdr:cNvPr id="76" name="テキスト ボックス 75"/>
        <xdr:cNvSpPr txBox="1"/>
      </xdr:nvSpPr>
      <xdr:spPr>
        <a:xfrm>
          <a:off x="3225800" y="30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62217</xdr:rowOff>
    </xdr:from>
    <xdr:to>
      <xdr:col>2</xdr:col>
      <xdr:colOff>692150</xdr:colOff>
      <xdr:row>16</xdr:row>
      <xdr:rowOff>163817</xdr:rowOff>
    </xdr:to>
    <xdr:sp macro="" textlink="">
      <xdr:nvSpPr>
        <xdr:cNvPr id="77" name="円/楕円 76"/>
        <xdr:cNvSpPr/>
      </xdr:nvSpPr>
      <xdr:spPr bwMode="auto">
        <a:xfrm>
          <a:off x="2857500" y="285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148594</xdr:rowOff>
    </xdr:from>
    <xdr:ext cx="762000" cy="259045"/>
    <xdr:sp macro="" textlink="">
      <xdr:nvSpPr>
        <xdr:cNvPr id="78" name="テキスト ボックス 77"/>
        <xdr:cNvSpPr txBox="1"/>
      </xdr:nvSpPr>
      <xdr:spPr>
        <a:xfrm>
          <a:off x="2527300" y="293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87955</xdr:rowOff>
    </xdr:from>
    <xdr:to>
      <xdr:col>4</xdr:col>
      <xdr:colOff>1117600</xdr:colOff>
      <xdr:row>37</xdr:row>
      <xdr:rowOff>93853</xdr:rowOff>
    </xdr:to>
    <xdr:cxnSp macro="">
      <xdr:nvCxnSpPr>
        <xdr:cNvPr id="110" name="直線コネクタ 109"/>
        <xdr:cNvCxnSpPr/>
      </xdr:nvCxnSpPr>
      <xdr:spPr bwMode="auto">
        <a:xfrm>
          <a:off x="5003800" y="7212655"/>
          <a:ext cx="6477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73964</xdr:rowOff>
    </xdr:from>
    <xdr:to>
      <xdr:col>4</xdr:col>
      <xdr:colOff>469900</xdr:colOff>
      <xdr:row>37</xdr:row>
      <xdr:rowOff>87955</xdr:rowOff>
    </xdr:to>
    <xdr:cxnSp macro="">
      <xdr:nvCxnSpPr>
        <xdr:cNvPr id="113" name="直線コネクタ 112"/>
        <xdr:cNvCxnSpPr/>
      </xdr:nvCxnSpPr>
      <xdr:spPr bwMode="auto">
        <a:xfrm>
          <a:off x="4305300" y="7198664"/>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66695</xdr:rowOff>
    </xdr:from>
    <xdr:to>
      <xdr:col>3</xdr:col>
      <xdr:colOff>904875</xdr:colOff>
      <xdr:row>37</xdr:row>
      <xdr:rowOff>73964</xdr:rowOff>
    </xdr:to>
    <xdr:cxnSp macro="">
      <xdr:nvCxnSpPr>
        <xdr:cNvPr id="116" name="直線コネクタ 115"/>
        <xdr:cNvCxnSpPr/>
      </xdr:nvCxnSpPr>
      <xdr:spPr bwMode="auto">
        <a:xfrm>
          <a:off x="3606800" y="7191395"/>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134681</xdr:rowOff>
    </xdr:from>
    <xdr:to>
      <xdr:col>3</xdr:col>
      <xdr:colOff>206375</xdr:colOff>
      <xdr:row>37</xdr:row>
      <xdr:rowOff>66695</xdr:rowOff>
    </xdr:to>
    <xdr:cxnSp macro="">
      <xdr:nvCxnSpPr>
        <xdr:cNvPr id="119" name="直線コネクタ 118"/>
        <xdr:cNvCxnSpPr/>
      </xdr:nvCxnSpPr>
      <xdr:spPr bwMode="auto">
        <a:xfrm>
          <a:off x="2908300" y="7087931"/>
          <a:ext cx="698500" cy="10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43053</xdr:rowOff>
    </xdr:from>
    <xdr:to>
      <xdr:col>5</xdr:col>
      <xdr:colOff>34925</xdr:colOff>
      <xdr:row>37</xdr:row>
      <xdr:rowOff>144653</xdr:rowOff>
    </xdr:to>
    <xdr:sp macro="" textlink="">
      <xdr:nvSpPr>
        <xdr:cNvPr id="129" name="円/楕円 128"/>
        <xdr:cNvSpPr/>
      </xdr:nvSpPr>
      <xdr:spPr bwMode="auto">
        <a:xfrm>
          <a:off x="5600700" y="716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15130</xdr:rowOff>
    </xdr:from>
    <xdr:ext cx="762000" cy="259045"/>
    <xdr:sp macro="" textlink="">
      <xdr:nvSpPr>
        <xdr:cNvPr id="130" name="人口1人当たり決算額の推移該当値テキスト445"/>
        <xdr:cNvSpPr txBox="1"/>
      </xdr:nvSpPr>
      <xdr:spPr>
        <a:xfrm>
          <a:off x="5740400" y="71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37155</xdr:rowOff>
    </xdr:from>
    <xdr:to>
      <xdr:col>4</xdr:col>
      <xdr:colOff>520700</xdr:colOff>
      <xdr:row>37</xdr:row>
      <xdr:rowOff>138755</xdr:rowOff>
    </xdr:to>
    <xdr:sp macro="" textlink="">
      <xdr:nvSpPr>
        <xdr:cNvPr id="131" name="円/楕円 130"/>
        <xdr:cNvSpPr/>
      </xdr:nvSpPr>
      <xdr:spPr bwMode="auto">
        <a:xfrm>
          <a:off x="4953000" y="716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123532</xdr:rowOff>
    </xdr:from>
    <xdr:ext cx="736600" cy="259045"/>
    <xdr:sp macro="" textlink="">
      <xdr:nvSpPr>
        <xdr:cNvPr id="132" name="テキスト ボックス 131"/>
        <xdr:cNvSpPr txBox="1"/>
      </xdr:nvSpPr>
      <xdr:spPr>
        <a:xfrm>
          <a:off x="4622800" y="724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23164</xdr:rowOff>
    </xdr:from>
    <xdr:to>
      <xdr:col>3</xdr:col>
      <xdr:colOff>955675</xdr:colOff>
      <xdr:row>37</xdr:row>
      <xdr:rowOff>124764</xdr:rowOff>
    </xdr:to>
    <xdr:sp macro="" textlink="">
      <xdr:nvSpPr>
        <xdr:cNvPr id="133" name="円/楕円 132"/>
        <xdr:cNvSpPr/>
      </xdr:nvSpPr>
      <xdr:spPr bwMode="auto">
        <a:xfrm>
          <a:off x="4254500" y="714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109541</xdr:rowOff>
    </xdr:from>
    <xdr:ext cx="762000" cy="259045"/>
    <xdr:sp macro="" textlink="">
      <xdr:nvSpPr>
        <xdr:cNvPr id="134" name="テキスト ボックス 133"/>
        <xdr:cNvSpPr txBox="1"/>
      </xdr:nvSpPr>
      <xdr:spPr>
        <a:xfrm>
          <a:off x="3924300" y="7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15895</xdr:rowOff>
    </xdr:from>
    <xdr:to>
      <xdr:col>3</xdr:col>
      <xdr:colOff>257175</xdr:colOff>
      <xdr:row>37</xdr:row>
      <xdr:rowOff>117495</xdr:rowOff>
    </xdr:to>
    <xdr:sp macro="" textlink="">
      <xdr:nvSpPr>
        <xdr:cNvPr id="135" name="円/楕円 134"/>
        <xdr:cNvSpPr/>
      </xdr:nvSpPr>
      <xdr:spPr bwMode="auto">
        <a:xfrm>
          <a:off x="3556000" y="714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102272</xdr:rowOff>
    </xdr:from>
    <xdr:ext cx="762000" cy="259045"/>
    <xdr:sp macro="" textlink="">
      <xdr:nvSpPr>
        <xdr:cNvPr id="136" name="テキスト ボックス 135"/>
        <xdr:cNvSpPr txBox="1"/>
      </xdr:nvSpPr>
      <xdr:spPr>
        <a:xfrm>
          <a:off x="3225800" y="72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83881</xdr:rowOff>
    </xdr:from>
    <xdr:to>
      <xdr:col>2</xdr:col>
      <xdr:colOff>692150</xdr:colOff>
      <xdr:row>37</xdr:row>
      <xdr:rowOff>14031</xdr:rowOff>
    </xdr:to>
    <xdr:sp macro="" textlink="">
      <xdr:nvSpPr>
        <xdr:cNvPr id="137" name="円/楕円 136"/>
        <xdr:cNvSpPr/>
      </xdr:nvSpPr>
      <xdr:spPr bwMode="auto">
        <a:xfrm>
          <a:off x="2857500" y="703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170258</xdr:rowOff>
    </xdr:from>
    <xdr:ext cx="762000" cy="259045"/>
    <xdr:sp macro="" textlink="">
      <xdr:nvSpPr>
        <xdr:cNvPr id="138" name="テキスト ボックス 137"/>
        <xdr:cNvSpPr txBox="1"/>
      </xdr:nvSpPr>
      <xdr:spPr>
        <a:xfrm>
          <a:off x="2527300" y="712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87168</xdr:rowOff>
    </xdr:from>
    <xdr:to>
      <xdr:col>6</xdr:col>
      <xdr:colOff>511175</xdr:colOff>
      <xdr:row>36</xdr:row>
      <xdr:rowOff>95169</xdr:rowOff>
    </xdr:to>
    <xdr:cxnSp macro="">
      <xdr:nvCxnSpPr>
        <xdr:cNvPr id="59" name="直線コネクタ 58"/>
        <xdr:cNvCxnSpPr/>
      </xdr:nvCxnSpPr>
      <xdr:spPr>
        <a:xfrm flipV="1">
          <a:off x="3797300" y="625936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27366</xdr:rowOff>
    </xdr:from>
    <xdr:to>
      <xdr:col>5</xdr:col>
      <xdr:colOff>358775</xdr:colOff>
      <xdr:row>36</xdr:row>
      <xdr:rowOff>95169</xdr:rowOff>
    </xdr:to>
    <xdr:cxnSp macro="">
      <xdr:nvCxnSpPr>
        <xdr:cNvPr id="62" name="直線コネクタ 61"/>
        <xdr:cNvCxnSpPr/>
      </xdr:nvCxnSpPr>
      <xdr:spPr>
        <a:xfrm>
          <a:off x="2908300" y="61995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141209</xdr:rowOff>
    </xdr:from>
    <xdr:to>
      <xdr:col>4</xdr:col>
      <xdr:colOff>155575</xdr:colOff>
      <xdr:row>36</xdr:row>
      <xdr:rowOff>27366</xdr:rowOff>
    </xdr:to>
    <xdr:cxnSp macro="">
      <xdr:nvCxnSpPr>
        <xdr:cNvPr id="65" name="直線コネクタ 64"/>
        <xdr:cNvCxnSpPr/>
      </xdr:nvCxnSpPr>
      <xdr:spPr>
        <a:xfrm>
          <a:off x="2019300" y="6141959"/>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51095</xdr:rowOff>
    </xdr:from>
    <xdr:to>
      <xdr:col>2</xdr:col>
      <xdr:colOff>638175</xdr:colOff>
      <xdr:row>35</xdr:row>
      <xdr:rowOff>141209</xdr:rowOff>
    </xdr:to>
    <xdr:cxnSp macro="">
      <xdr:nvCxnSpPr>
        <xdr:cNvPr id="68" name="直線コネクタ 67"/>
        <xdr:cNvCxnSpPr/>
      </xdr:nvCxnSpPr>
      <xdr:spPr>
        <a:xfrm>
          <a:off x="1130300" y="6051845"/>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36368</xdr:rowOff>
    </xdr:from>
    <xdr:to>
      <xdr:col>6</xdr:col>
      <xdr:colOff>561975</xdr:colOff>
      <xdr:row>36</xdr:row>
      <xdr:rowOff>137968</xdr:rowOff>
    </xdr:to>
    <xdr:sp macro="" textlink="">
      <xdr:nvSpPr>
        <xdr:cNvPr id="78" name="円/楕円 77"/>
        <xdr:cNvSpPr/>
      </xdr:nvSpPr>
      <xdr:spPr>
        <a:xfrm>
          <a:off x="4584700" y="62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14795</xdr:rowOff>
    </xdr:from>
    <xdr:ext cx="534377" cy="259045"/>
    <xdr:sp macro="" textlink="">
      <xdr:nvSpPr>
        <xdr:cNvPr id="79" name="人件費該当値テキスト"/>
        <xdr:cNvSpPr txBox="1"/>
      </xdr:nvSpPr>
      <xdr:spPr>
        <a:xfrm>
          <a:off x="4686300" y="61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44369</xdr:rowOff>
    </xdr:from>
    <xdr:to>
      <xdr:col>5</xdr:col>
      <xdr:colOff>409575</xdr:colOff>
      <xdr:row>36</xdr:row>
      <xdr:rowOff>145969</xdr:rowOff>
    </xdr:to>
    <xdr:sp macro="" textlink="">
      <xdr:nvSpPr>
        <xdr:cNvPr id="80" name="円/楕円 79"/>
        <xdr:cNvSpPr/>
      </xdr:nvSpPr>
      <xdr:spPr>
        <a:xfrm>
          <a:off x="3746500" y="62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137096</xdr:rowOff>
    </xdr:from>
    <xdr:ext cx="534377" cy="259045"/>
    <xdr:sp macro="" textlink="">
      <xdr:nvSpPr>
        <xdr:cNvPr id="81" name="テキスト ボックス 80"/>
        <xdr:cNvSpPr txBox="1"/>
      </xdr:nvSpPr>
      <xdr:spPr>
        <a:xfrm>
          <a:off x="3530111" y="63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148016</xdr:rowOff>
    </xdr:from>
    <xdr:to>
      <xdr:col>4</xdr:col>
      <xdr:colOff>206375</xdr:colOff>
      <xdr:row>36</xdr:row>
      <xdr:rowOff>78166</xdr:rowOff>
    </xdr:to>
    <xdr:sp macro="" textlink="">
      <xdr:nvSpPr>
        <xdr:cNvPr id="82" name="円/楕円 81"/>
        <xdr:cNvSpPr/>
      </xdr:nvSpPr>
      <xdr:spPr>
        <a:xfrm>
          <a:off x="2857500" y="61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69293</xdr:rowOff>
    </xdr:from>
    <xdr:ext cx="534377" cy="259045"/>
    <xdr:sp macro="" textlink="">
      <xdr:nvSpPr>
        <xdr:cNvPr id="83" name="テキスト ボックス 82"/>
        <xdr:cNvSpPr txBox="1"/>
      </xdr:nvSpPr>
      <xdr:spPr>
        <a:xfrm>
          <a:off x="2641111" y="62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90409</xdr:rowOff>
    </xdr:from>
    <xdr:to>
      <xdr:col>3</xdr:col>
      <xdr:colOff>3175</xdr:colOff>
      <xdr:row>36</xdr:row>
      <xdr:rowOff>20559</xdr:rowOff>
    </xdr:to>
    <xdr:sp macro="" textlink="">
      <xdr:nvSpPr>
        <xdr:cNvPr id="84" name="円/楕円 83"/>
        <xdr:cNvSpPr/>
      </xdr:nvSpPr>
      <xdr:spPr>
        <a:xfrm>
          <a:off x="1968500" y="60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11686</xdr:rowOff>
    </xdr:from>
    <xdr:ext cx="534377" cy="259045"/>
    <xdr:sp macro="" textlink="">
      <xdr:nvSpPr>
        <xdr:cNvPr id="85" name="テキスト ボックス 84"/>
        <xdr:cNvSpPr txBox="1"/>
      </xdr:nvSpPr>
      <xdr:spPr>
        <a:xfrm>
          <a:off x="1752111" y="61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295</xdr:rowOff>
    </xdr:from>
    <xdr:to>
      <xdr:col>1</xdr:col>
      <xdr:colOff>485775</xdr:colOff>
      <xdr:row>35</xdr:row>
      <xdr:rowOff>101895</xdr:rowOff>
    </xdr:to>
    <xdr:sp macro="" textlink="">
      <xdr:nvSpPr>
        <xdr:cNvPr id="86" name="円/楕円 85"/>
        <xdr:cNvSpPr/>
      </xdr:nvSpPr>
      <xdr:spPr>
        <a:xfrm>
          <a:off x="1079500" y="60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93022</xdr:rowOff>
    </xdr:from>
    <xdr:ext cx="534377" cy="259045"/>
    <xdr:sp macro="" textlink="">
      <xdr:nvSpPr>
        <xdr:cNvPr id="87" name="テキスト ボックス 86"/>
        <xdr:cNvSpPr txBox="1"/>
      </xdr:nvSpPr>
      <xdr:spPr>
        <a:xfrm>
          <a:off x="863111" y="60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25808</xdr:rowOff>
    </xdr:from>
    <xdr:to>
      <xdr:col>6</xdr:col>
      <xdr:colOff>511175</xdr:colOff>
      <xdr:row>58</xdr:row>
      <xdr:rowOff>29126</xdr:rowOff>
    </xdr:to>
    <xdr:cxnSp macro="">
      <xdr:nvCxnSpPr>
        <xdr:cNvPr id="116" name="直線コネクタ 115"/>
        <xdr:cNvCxnSpPr/>
      </xdr:nvCxnSpPr>
      <xdr:spPr>
        <a:xfrm>
          <a:off x="3797300" y="9969908"/>
          <a:ext cx="8382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25808</xdr:rowOff>
    </xdr:from>
    <xdr:to>
      <xdr:col>5</xdr:col>
      <xdr:colOff>358775</xdr:colOff>
      <xdr:row>58</xdr:row>
      <xdr:rowOff>46622</xdr:rowOff>
    </xdr:to>
    <xdr:cxnSp macro="">
      <xdr:nvCxnSpPr>
        <xdr:cNvPr id="119" name="直線コネクタ 118"/>
        <xdr:cNvCxnSpPr/>
      </xdr:nvCxnSpPr>
      <xdr:spPr>
        <a:xfrm flipV="1">
          <a:off x="2908300" y="996990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41143</xdr:rowOff>
    </xdr:from>
    <xdr:to>
      <xdr:col>4</xdr:col>
      <xdr:colOff>155575</xdr:colOff>
      <xdr:row>58</xdr:row>
      <xdr:rowOff>46622</xdr:rowOff>
    </xdr:to>
    <xdr:cxnSp macro="">
      <xdr:nvCxnSpPr>
        <xdr:cNvPr id="122" name="直線コネクタ 121"/>
        <xdr:cNvCxnSpPr/>
      </xdr:nvCxnSpPr>
      <xdr:spPr>
        <a:xfrm>
          <a:off x="2019300" y="9985243"/>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41143</xdr:rowOff>
    </xdr:from>
    <xdr:to>
      <xdr:col>2</xdr:col>
      <xdr:colOff>638175</xdr:colOff>
      <xdr:row>58</xdr:row>
      <xdr:rowOff>49921</xdr:rowOff>
    </xdr:to>
    <xdr:cxnSp macro="">
      <xdr:nvCxnSpPr>
        <xdr:cNvPr id="125" name="直線コネクタ 124"/>
        <xdr:cNvCxnSpPr/>
      </xdr:nvCxnSpPr>
      <xdr:spPr>
        <a:xfrm flipV="1">
          <a:off x="1130300" y="9985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149776</xdr:rowOff>
    </xdr:from>
    <xdr:to>
      <xdr:col>6</xdr:col>
      <xdr:colOff>561975</xdr:colOff>
      <xdr:row>58</xdr:row>
      <xdr:rowOff>79926</xdr:rowOff>
    </xdr:to>
    <xdr:sp macro="" textlink="">
      <xdr:nvSpPr>
        <xdr:cNvPr id="135" name="円/楕円 134"/>
        <xdr:cNvSpPr/>
      </xdr:nvSpPr>
      <xdr:spPr>
        <a:xfrm>
          <a:off x="4584700" y="99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73049</xdr:rowOff>
    </xdr:from>
    <xdr:ext cx="534377" cy="259045"/>
    <xdr:sp macro="" textlink="">
      <xdr:nvSpPr>
        <xdr:cNvPr id="136" name="物件費該当値テキスト"/>
        <xdr:cNvSpPr txBox="1"/>
      </xdr:nvSpPr>
      <xdr:spPr>
        <a:xfrm>
          <a:off x="4686300" y="98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146458</xdr:rowOff>
    </xdr:from>
    <xdr:to>
      <xdr:col>5</xdr:col>
      <xdr:colOff>409575</xdr:colOff>
      <xdr:row>58</xdr:row>
      <xdr:rowOff>76608</xdr:rowOff>
    </xdr:to>
    <xdr:sp macro="" textlink="">
      <xdr:nvSpPr>
        <xdr:cNvPr id="137" name="円/楕円 136"/>
        <xdr:cNvSpPr/>
      </xdr:nvSpPr>
      <xdr:spPr>
        <a:xfrm>
          <a:off x="3746500" y="99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67735</xdr:rowOff>
    </xdr:from>
    <xdr:ext cx="534377" cy="259045"/>
    <xdr:sp macro="" textlink="">
      <xdr:nvSpPr>
        <xdr:cNvPr id="138" name="テキスト ボックス 137"/>
        <xdr:cNvSpPr txBox="1"/>
      </xdr:nvSpPr>
      <xdr:spPr>
        <a:xfrm>
          <a:off x="3530111" y="100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167272</xdr:rowOff>
    </xdr:from>
    <xdr:to>
      <xdr:col>4</xdr:col>
      <xdr:colOff>206375</xdr:colOff>
      <xdr:row>58</xdr:row>
      <xdr:rowOff>97422</xdr:rowOff>
    </xdr:to>
    <xdr:sp macro="" textlink="">
      <xdr:nvSpPr>
        <xdr:cNvPr id="139" name="円/楕円 138"/>
        <xdr:cNvSpPr/>
      </xdr:nvSpPr>
      <xdr:spPr>
        <a:xfrm>
          <a:off x="2857500" y="99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88549</xdr:rowOff>
    </xdr:from>
    <xdr:ext cx="534377" cy="259045"/>
    <xdr:sp macro="" textlink="">
      <xdr:nvSpPr>
        <xdr:cNvPr id="140" name="テキスト ボックス 139"/>
        <xdr:cNvSpPr txBox="1"/>
      </xdr:nvSpPr>
      <xdr:spPr>
        <a:xfrm>
          <a:off x="2641111" y="100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161793</xdr:rowOff>
    </xdr:from>
    <xdr:to>
      <xdr:col>3</xdr:col>
      <xdr:colOff>3175</xdr:colOff>
      <xdr:row>58</xdr:row>
      <xdr:rowOff>91943</xdr:rowOff>
    </xdr:to>
    <xdr:sp macro="" textlink="">
      <xdr:nvSpPr>
        <xdr:cNvPr id="141" name="円/楕円 140"/>
        <xdr:cNvSpPr/>
      </xdr:nvSpPr>
      <xdr:spPr>
        <a:xfrm>
          <a:off x="1968500" y="99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83070</xdr:rowOff>
    </xdr:from>
    <xdr:ext cx="534377" cy="259045"/>
    <xdr:sp macro="" textlink="">
      <xdr:nvSpPr>
        <xdr:cNvPr id="142" name="テキスト ボックス 141"/>
        <xdr:cNvSpPr txBox="1"/>
      </xdr:nvSpPr>
      <xdr:spPr>
        <a:xfrm>
          <a:off x="1752111" y="100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170571</xdr:rowOff>
    </xdr:from>
    <xdr:to>
      <xdr:col>1</xdr:col>
      <xdr:colOff>485775</xdr:colOff>
      <xdr:row>58</xdr:row>
      <xdr:rowOff>100721</xdr:rowOff>
    </xdr:to>
    <xdr:sp macro="" textlink="">
      <xdr:nvSpPr>
        <xdr:cNvPr id="143" name="円/楕円 142"/>
        <xdr:cNvSpPr/>
      </xdr:nvSpPr>
      <xdr:spPr>
        <a:xfrm>
          <a:off x="1079500" y="99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91848</xdr:rowOff>
    </xdr:from>
    <xdr:ext cx="534377" cy="259045"/>
    <xdr:sp macro="" textlink="">
      <xdr:nvSpPr>
        <xdr:cNvPr id="144" name="テキスト ボックス 143"/>
        <xdr:cNvSpPr txBox="1"/>
      </xdr:nvSpPr>
      <xdr:spPr>
        <a:xfrm>
          <a:off x="863111" y="10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17399</xdr:rowOff>
    </xdr:from>
    <xdr:to>
      <xdr:col>6</xdr:col>
      <xdr:colOff>511175</xdr:colOff>
      <xdr:row>78</xdr:row>
      <xdr:rowOff>19431</xdr:rowOff>
    </xdr:to>
    <xdr:cxnSp macro="">
      <xdr:nvCxnSpPr>
        <xdr:cNvPr id="173" name="直線コネクタ 172"/>
        <xdr:cNvCxnSpPr/>
      </xdr:nvCxnSpPr>
      <xdr:spPr>
        <a:xfrm>
          <a:off x="3797300" y="13390499"/>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17399</xdr:rowOff>
    </xdr:from>
    <xdr:to>
      <xdr:col>5</xdr:col>
      <xdr:colOff>358775</xdr:colOff>
      <xdr:row>78</xdr:row>
      <xdr:rowOff>46101</xdr:rowOff>
    </xdr:to>
    <xdr:cxnSp macro="">
      <xdr:nvCxnSpPr>
        <xdr:cNvPr id="176" name="直線コネクタ 175"/>
        <xdr:cNvCxnSpPr/>
      </xdr:nvCxnSpPr>
      <xdr:spPr>
        <a:xfrm flipV="1">
          <a:off x="2908300" y="13390499"/>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151003</xdr:rowOff>
    </xdr:from>
    <xdr:to>
      <xdr:col>4</xdr:col>
      <xdr:colOff>155575</xdr:colOff>
      <xdr:row>78</xdr:row>
      <xdr:rowOff>46101</xdr:rowOff>
    </xdr:to>
    <xdr:cxnSp macro="">
      <xdr:nvCxnSpPr>
        <xdr:cNvPr id="179" name="直線コネクタ 178"/>
        <xdr:cNvCxnSpPr/>
      </xdr:nvCxnSpPr>
      <xdr:spPr>
        <a:xfrm>
          <a:off x="2019300" y="13352653"/>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109855</xdr:rowOff>
    </xdr:from>
    <xdr:to>
      <xdr:col>2</xdr:col>
      <xdr:colOff>638175</xdr:colOff>
      <xdr:row>77</xdr:row>
      <xdr:rowOff>151003</xdr:rowOff>
    </xdr:to>
    <xdr:cxnSp macro="">
      <xdr:nvCxnSpPr>
        <xdr:cNvPr id="182" name="直線コネクタ 181"/>
        <xdr:cNvCxnSpPr/>
      </xdr:nvCxnSpPr>
      <xdr:spPr>
        <a:xfrm>
          <a:off x="1130300" y="1331150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140081</xdr:rowOff>
    </xdr:from>
    <xdr:to>
      <xdr:col>6</xdr:col>
      <xdr:colOff>561975</xdr:colOff>
      <xdr:row>78</xdr:row>
      <xdr:rowOff>70231</xdr:rowOff>
    </xdr:to>
    <xdr:sp macro="" textlink="">
      <xdr:nvSpPr>
        <xdr:cNvPr id="192" name="円/楕円 191"/>
        <xdr:cNvSpPr/>
      </xdr:nvSpPr>
      <xdr:spPr>
        <a:xfrm>
          <a:off x="4584700" y="133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118508</xdr:rowOff>
    </xdr:from>
    <xdr:ext cx="469744" cy="259045"/>
    <xdr:sp macro="" textlink="">
      <xdr:nvSpPr>
        <xdr:cNvPr id="193" name="維持補修費該当値テキスト"/>
        <xdr:cNvSpPr txBox="1"/>
      </xdr:nvSpPr>
      <xdr:spPr>
        <a:xfrm>
          <a:off x="46863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138049</xdr:rowOff>
    </xdr:from>
    <xdr:to>
      <xdr:col>5</xdr:col>
      <xdr:colOff>409575</xdr:colOff>
      <xdr:row>78</xdr:row>
      <xdr:rowOff>68199</xdr:rowOff>
    </xdr:to>
    <xdr:sp macro="" textlink="">
      <xdr:nvSpPr>
        <xdr:cNvPr id="194" name="円/楕円 193"/>
        <xdr:cNvSpPr/>
      </xdr:nvSpPr>
      <xdr:spPr>
        <a:xfrm>
          <a:off x="3746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59326</xdr:rowOff>
    </xdr:from>
    <xdr:ext cx="469744" cy="259045"/>
    <xdr:sp macro="" textlink="">
      <xdr:nvSpPr>
        <xdr:cNvPr id="195" name="テキスト ボックス 194"/>
        <xdr:cNvSpPr txBox="1"/>
      </xdr:nvSpPr>
      <xdr:spPr>
        <a:xfrm>
          <a:off x="3562427"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166751</xdr:rowOff>
    </xdr:from>
    <xdr:to>
      <xdr:col>4</xdr:col>
      <xdr:colOff>206375</xdr:colOff>
      <xdr:row>78</xdr:row>
      <xdr:rowOff>96901</xdr:rowOff>
    </xdr:to>
    <xdr:sp macro="" textlink="">
      <xdr:nvSpPr>
        <xdr:cNvPr id="196" name="円/楕円 195"/>
        <xdr:cNvSpPr/>
      </xdr:nvSpPr>
      <xdr:spPr>
        <a:xfrm>
          <a:off x="2857500" y="133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88028</xdr:rowOff>
    </xdr:from>
    <xdr:ext cx="469744" cy="259045"/>
    <xdr:sp macro="" textlink="">
      <xdr:nvSpPr>
        <xdr:cNvPr id="197" name="テキスト ボックス 196"/>
        <xdr:cNvSpPr txBox="1"/>
      </xdr:nvSpPr>
      <xdr:spPr>
        <a:xfrm>
          <a:off x="2673427" y="134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100203</xdr:rowOff>
    </xdr:from>
    <xdr:to>
      <xdr:col>3</xdr:col>
      <xdr:colOff>3175</xdr:colOff>
      <xdr:row>78</xdr:row>
      <xdr:rowOff>30353</xdr:rowOff>
    </xdr:to>
    <xdr:sp macro="" textlink="">
      <xdr:nvSpPr>
        <xdr:cNvPr id="198" name="円/楕円 197"/>
        <xdr:cNvSpPr/>
      </xdr:nvSpPr>
      <xdr:spPr>
        <a:xfrm>
          <a:off x="1968500" y="133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21480</xdr:rowOff>
    </xdr:from>
    <xdr:ext cx="469744" cy="259045"/>
    <xdr:sp macro="" textlink="">
      <xdr:nvSpPr>
        <xdr:cNvPr id="199" name="テキスト ボックス 198"/>
        <xdr:cNvSpPr txBox="1"/>
      </xdr:nvSpPr>
      <xdr:spPr>
        <a:xfrm>
          <a:off x="1784427" y="133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59055</xdr:rowOff>
    </xdr:from>
    <xdr:to>
      <xdr:col>1</xdr:col>
      <xdr:colOff>485775</xdr:colOff>
      <xdr:row>77</xdr:row>
      <xdr:rowOff>160655</xdr:rowOff>
    </xdr:to>
    <xdr:sp macro="" textlink="">
      <xdr:nvSpPr>
        <xdr:cNvPr id="200" name="円/楕円 199"/>
        <xdr:cNvSpPr/>
      </xdr:nvSpPr>
      <xdr:spPr>
        <a:xfrm>
          <a:off x="1079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151782</xdr:rowOff>
    </xdr:from>
    <xdr:ext cx="469744" cy="259045"/>
    <xdr:sp macro="" textlink="">
      <xdr:nvSpPr>
        <xdr:cNvPr id="201" name="テキスト ボックス 200"/>
        <xdr:cNvSpPr txBox="1"/>
      </xdr:nvSpPr>
      <xdr:spPr>
        <a:xfrm>
          <a:off x="895427" y="133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59592</xdr:rowOff>
    </xdr:from>
    <xdr:to>
      <xdr:col>6</xdr:col>
      <xdr:colOff>511175</xdr:colOff>
      <xdr:row>98</xdr:row>
      <xdr:rowOff>139585</xdr:rowOff>
    </xdr:to>
    <xdr:cxnSp macro="">
      <xdr:nvCxnSpPr>
        <xdr:cNvPr id="233" name="直線コネクタ 232"/>
        <xdr:cNvCxnSpPr/>
      </xdr:nvCxnSpPr>
      <xdr:spPr>
        <a:xfrm flipV="1">
          <a:off x="3797300" y="16861692"/>
          <a:ext cx="8382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139585</xdr:rowOff>
    </xdr:from>
    <xdr:to>
      <xdr:col>5</xdr:col>
      <xdr:colOff>358775</xdr:colOff>
      <xdr:row>99</xdr:row>
      <xdr:rowOff>78550</xdr:rowOff>
    </xdr:to>
    <xdr:cxnSp macro="">
      <xdr:nvCxnSpPr>
        <xdr:cNvPr id="236" name="直線コネクタ 235"/>
        <xdr:cNvCxnSpPr/>
      </xdr:nvCxnSpPr>
      <xdr:spPr>
        <a:xfrm flipV="1">
          <a:off x="2908300" y="16941685"/>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78550</xdr:rowOff>
    </xdr:from>
    <xdr:to>
      <xdr:col>4</xdr:col>
      <xdr:colOff>155575</xdr:colOff>
      <xdr:row>99</xdr:row>
      <xdr:rowOff>95107</xdr:rowOff>
    </xdr:to>
    <xdr:cxnSp macro="">
      <xdr:nvCxnSpPr>
        <xdr:cNvPr id="239" name="直線コネクタ 238"/>
        <xdr:cNvCxnSpPr/>
      </xdr:nvCxnSpPr>
      <xdr:spPr>
        <a:xfrm flipV="1">
          <a:off x="2019300" y="1705210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95107</xdr:rowOff>
    </xdr:from>
    <xdr:to>
      <xdr:col>2</xdr:col>
      <xdr:colOff>638175</xdr:colOff>
      <xdr:row>99</xdr:row>
      <xdr:rowOff>113737</xdr:rowOff>
    </xdr:to>
    <xdr:cxnSp macro="">
      <xdr:nvCxnSpPr>
        <xdr:cNvPr id="242" name="直線コネクタ 241"/>
        <xdr:cNvCxnSpPr/>
      </xdr:nvCxnSpPr>
      <xdr:spPr>
        <a:xfrm flipV="1">
          <a:off x="1130300" y="17068657"/>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8792</xdr:rowOff>
    </xdr:from>
    <xdr:to>
      <xdr:col>6</xdr:col>
      <xdr:colOff>561975</xdr:colOff>
      <xdr:row>98</xdr:row>
      <xdr:rowOff>110392</xdr:rowOff>
    </xdr:to>
    <xdr:sp macro="" textlink="">
      <xdr:nvSpPr>
        <xdr:cNvPr id="252" name="円/楕円 251"/>
        <xdr:cNvSpPr/>
      </xdr:nvSpPr>
      <xdr:spPr>
        <a:xfrm>
          <a:off x="45847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158669</xdr:rowOff>
    </xdr:from>
    <xdr:ext cx="534377" cy="259045"/>
    <xdr:sp macro="" textlink="">
      <xdr:nvSpPr>
        <xdr:cNvPr id="253" name="扶助費該当値テキスト"/>
        <xdr:cNvSpPr txBox="1"/>
      </xdr:nvSpPr>
      <xdr:spPr>
        <a:xfrm>
          <a:off x="4686300"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88785</xdr:rowOff>
    </xdr:from>
    <xdr:to>
      <xdr:col>5</xdr:col>
      <xdr:colOff>409575</xdr:colOff>
      <xdr:row>99</xdr:row>
      <xdr:rowOff>18935</xdr:rowOff>
    </xdr:to>
    <xdr:sp macro="" textlink="">
      <xdr:nvSpPr>
        <xdr:cNvPr id="254" name="円/楕円 253"/>
        <xdr:cNvSpPr/>
      </xdr:nvSpPr>
      <xdr:spPr>
        <a:xfrm>
          <a:off x="3746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10062</xdr:rowOff>
    </xdr:from>
    <xdr:ext cx="534377" cy="259045"/>
    <xdr:sp macro="" textlink="">
      <xdr:nvSpPr>
        <xdr:cNvPr id="255" name="テキスト ボックス 254"/>
        <xdr:cNvSpPr txBox="1"/>
      </xdr:nvSpPr>
      <xdr:spPr>
        <a:xfrm>
          <a:off x="3530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27750</xdr:rowOff>
    </xdr:from>
    <xdr:to>
      <xdr:col>4</xdr:col>
      <xdr:colOff>206375</xdr:colOff>
      <xdr:row>99</xdr:row>
      <xdr:rowOff>129350</xdr:rowOff>
    </xdr:to>
    <xdr:sp macro="" textlink="">
      <xdr:nvSpPr>
        <xdr:cNvPr id="256" name="円/楕円 255"/>
        <xdr:cNvSpPr/>
      </xdr:nvSpPr>
      <xdr:spPr>
        <a:xfrm>
          <a:off x="2857500" y="170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120477</xdr:rowOff>
    </xdr:from>
    <xdr:ext cx="534377" cy="259045"/>
    <xdr:sp macro="" textlink="">
      <xdr:nvSpPr>
        <xdr:cNvPr id="257" name="テキスト ボックス 256"/>
        <xdr:cNvSpPr txBox="1"/>
      </xdr:nvSpPr>
      <xdr:spPr>
        <a:xfrm>
          <a:off x="2641111" y="170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44307</xdr:rowOff>
    </xdr:from>
    <xdr:to>
      <xdr:col>3</xdr:col>
      <xdr:colOff>3175</xdr:colOff>
      <xdr:row>99</xdr:row>
      <xdr:rowOff>145907</xdr:rowOff>
    </xdr:to>
    <xdr:sp macro="" textlink="">
      <xdr:nvSpPr>
        <xdr:cNvPr id="258" name="円/楕円 257"/>
        <xdr:cNvSpPr/>
      </xdr:nvSpPr>
      <xdr:spPr>
        <a:xfrm>
          <a:off x="1968500" y="170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137034</xdr:rowOff>
    </xdr:from>
    <xdr:ext cx="534377" cy="259045"/>
    <xdr:sp macro="" textlink="">
      <xdr:nvSpPr>
        <xdr:cNvPr id="259" name="テキスト ボックス 258"/>
        <xdr:cNvSpPr txBox="1"/>
      </xdr:nvSpPr>
      <xdr:spPr>
        <a:xfrm>
          <a:off x="1752111" y="171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62937</xdr:rowOff>
    </xdr:from>
    <xdr:to>
      <xdr:col>1</xdr:col>
      <xdr:colOff>485775</xdr:colOff>
      <xdr:row>99</xdr:row>
      <xdr:rowOff>164537</xdr:rowOff>
    </xdr:to>
    <xdr:sp macro="" textlink="">
      <xdr:nvSpPr>
        <xdr:cNvPr id="260" name="円/楕円 259"/>
        <xdr:cNvSpPr/>
      </xdr:nvSpPr>
      <xdr:spPr>
        <a:xfrm>
          <a:off x="1079500" y="170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155664</xdr:rowOff>
    </xdr:from>
    <xdr:ext cx="534377" cy="259045"/>
    <xdr:sp macro="" textlink="">
      <xdr:nvSpPr>
        <xdr:cNvPr id="261" name="テキスト ボックス 260"/>
        <xdr:cNvSpPr txBox="1"/>
      </xdr:nvSpPr>
      <xdr:spPr>
        <a:xfrm>
          <a:off x="863111" y="171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69017</xdr:rowOff>
    </xdr:from>
    <xdr:to>
      <xdr:col>15</xdr:col>
      <xdr:colOff>180975</xdr:colOff>
      <xdr:row>38</xdr:row>
      <xdr:rowOff>74046</xdr:rowOff>
    </xdr:to>
    <xdr:cxnSp macro="">
      <xdr:nvCxnSpPr>
        <xdr:cNvPr id="289" name="直線コネクタ 288"/>
        <xdr:cNvCxnSpPr/>
      </xdr:nvCxnSpPr>
      <xdr:spPr>
        <a:xfrm flipV="1">
          <a:off x="9639300" y="6412667"/>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70343</xdr:rowOff>
    </xdr:from>
    <xdr:to>
      <xdr:col>14</xdr:col>
      <xdr:colOff>28575</xdr:colOff>
      <xdr:row>38</xdr:row>
      <xdr:rowOff>74046</xdr:rowOff>
    </xdr:to>
    <xdr:cxnSp macro="">
      <xdr:nvCxnSpPr>
        <xdr:cNvPr id="292" name="直線コネクタ 291"/>
        <xdr:cNvCxnSpPr/>
      </xdr:nvCxnSpPr>
      <xdr:spPr>
        <a:xfrm>
          <a:off x="8750300" y="658544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70343</xdr:rowOff>
    </xdr:from>
    <xdr:to>
      <xdr:col>12</xdr:col>
      <xdr:colOff>511175</xdr:colOff>
      <xdr:row>38</xdr:row>
      <xdr:rowOff>160548</xdr:rowOff>
    </xdr:to>
    <xdr:cxnSp macro="">
      <xdr:nvCxnSpPr>
        <xdr:cNvPr id="295" name="直線コネクタ 294"/>
        <xdr:cNvCxnSpPr/>
      </xdr:nvCxnSpPr>
      <xdr:spPr>
        <a:xfrm flipV="1">
          <a:off x="7861300" y="6585443"/>
          <a:ext cx="889000" cy="9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129184</xdr:rowOff>
    </xdr:from>
    <xdr:to>
      <xdr:col>11</xdr:col>
      <xdr:colOff>307975</xdr:colOff>
      <xdr:row>38</xdr:row>
      <xdr:rowOff>160548</xdr:rowOff>
    </xdr:to>
    <xdr:cxnSp macro="">
      <xdr:nvCxnSpPr>
        <xdr:cNvPr id="298" name="直線コネクタ 297"/>
        <xdr:cNvCxnSpPr/>
      </xdr:nvCxnSpPr>
      <xdr:spPr>
        <a:xfrm>
          <a:off x="6972300" y="6644284"/>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18217</xdr:rowOff>
    </xdr:from>
    <xdr:to>
      <xdr:col>15</xdr:col>
      <xdr:colOff>231775</xdr:colOff>
      <xdr:row>37</xdr:row>
      <xdr:rowOff>119817</xdr:rowOff>
    </xdr:to>
    <xdr:sp macro="" textlink="">
      <xdr:nvSpPr>
        <xdr:cNvPr id="308" name="円/楕円 307"/>
        <xdr:cNvSpPr/>
      </xdr:nvSpPr>
      <xdr:spPr>
        <a:xfrm>
          <a:off x="10426700" y="63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168094</xdr:rowOff>
    </xdr:from>
    <xdr:ext cx="534377" cy="259045"/>
    <xdr:sp macro="" textlink="">
      <xdr:nvSpPr>
        <xdr:cNvPr id="309" name="補助費等該当値テキスト"/>
        <xdr:cNvSpPr txBox="1"/>
      </xdr:nvSpPr>
      <xdr:spPr>
        <a:xfrm>
          <a:off x="10528300" y="63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23246</xdr:rowOff>
    </xdr:from>
    <xdr:to>
      <xdr:col>14</xdr:col>
      <xdr:colOff>79375</xdr:colOff>
      <xdr:row>38</xdr:row>
      <xdr:rowOff>124846</xdr:rowOff>
    </xdr:to>
    <xdr:sp macro="" textlink="">
      <xdr:nvSpPr>
        <xdr:cNvPr id="310" name="円/楕円 309"/>
        <xdr:cNvSpPr/>
      </xdr:nvSpPr>
      <xdr:spPr>
        <a:xfrm>
          <a:off x="9588500" y="65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115973</xdr:rowOff>
    </xdr:from>
    <xdr:ext cx="534377" cy="259045"/>
    <xdr:sp macro="" textlink="">
      <xdr:nvSpPr>
        <xdr:cNvPr id="311" name="テキスト ボックス 310"/>
        <xdr:cNvSpPr txBox="1"/>
      </xdr:nvSpPr>
      <xdr:spPr>
        <a:xfrm>
          <a:off x="9372111" y="66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19543</xdr:rowOff>
    </xdr:from>
    <xdr:to>
      <xdr:col>12</xdr:col>
      <xdr:colOff>561975</xdr:colOff>
      <xdr:row>38</xdr:row>
      <xdr:rowOff>121143</xdr:rowOff>
    </xdr:to>
    <xdr:sp macro="" textlink="">
      <xdr:nvSpPr>
        <xdr:cNvPr id="312" name="円/楕円 311"/>
        <xdr:cNvSpPr/>
      </xdr:nvSpPr>
      <xdr:spPr>
        <a:xfrm>
          <a:off x="8699500" y="65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112270</xdr:rowOff>
    </xdr:from>
    <xdr:ext cx="534377" cy="259045"/>
    <xdr:sp macro="" textlink="">
      <xdr:nvSpPr>
        <xdr:cNvPr id="313" name="テキスト ボックス 312"/>
        <xdr:cNvSpPr txBox="1"/>
      </xdr:nvSpPr>
      <xdr:spPr>
        <a:xfrm>
          <a:off x="8483111" y="662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109748</xdr:rowOff>
    </xdr:from>
    <xdr:to>
      <xdr:col>11</xdr:col>
      <xdr:colOff>358775</xdr:colOff>
      <xdr:row>39</xdr:row>
      <xdr:rowOff>39898</xdr:rowOff>
    </xdr:to>
    <xdr:sp macro="" textlink="">
      <xdr:nvSpPr>
        <xdr:cNvPr id="314" name="円/楕円 313"/>
        <xdr:cNvSpPr/>
      </xdr:nvSpPr>
      <xdr:spPr>
        <a:xfrm>
          <a:off x="7810500" y="66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31025</xdr:rowOff>
    </xdr:from>
    <xdr:ext cx="469744" cy="259045"/>
    <xdr:sp macro="" textlink="">
      <xdr:nvSpPr>
        <xdr:cNvPr id="315" name="テキスト ボックス 314"/>
        <xdr:cNvSpPr txBox="1"/>
      </xdr:nvSpPr>
      <xdr:spPr>
        <a:xfrm>
          <a:off x="7626427" y="67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78384</xdr:rowOff>
    </xdr:from>
    <xdr:to>
      <xdr:col>10</xdr:col>
      <xdr:colOff>155575</xdr:colOff>
      <xdr:row>39</xdr:row>
      <xdr:rowOff>8534</xdr:rowOff>
    </xdr:to>
    <xdr:sp macro="" textlink="">
      <xdr:nvSpPr>
        <xdr:cNvPr id="316" name="円/楕円 315"/>
        <xdr:cNvSpPr/>
      </xdr:nvSpPr>
      <xdr:spPr>
        <a:xfrm>
          <a:off x="6921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171111</xdr:rowOff>
    </xdr:from>
    <xdr:ext cx="534377" cy="259045"/>
    <xdr:sp macro="" textlink="">
      <xdr:nvSpPr>
        <xdr:cNvPr id="317" name="テキスト ボックス 316"/>
        <xdr:cNvSpPr txBox="1"/>
      </xdr:nvSpPr>
      <xdr:spPr>
        <a:xfrm>
          <a:off x="6705111" y="66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54794</xdr:rowOff>
    </xdr:from>
    <xdr:to>
      <xdr:col>15</xdr:col>
      <xdr:colOff>180975</xdr:colOff>
      <xdr:row>54</xdr:row>
      <xdr:rowOff>79140</xdr:rowOff>
    </xdr:to>
    <xdr:cxnSp macro="">
      <xdr:nvCxnSpPr>
        <xdr:cNvPr id="346" name="直線コネクタ 345"/>
        <xdr:cNvCxnSpPr/>
      </xdr:nvCxnSpPr>
      <xdr:spPr>
        <a:xfrm flipV="1">
          <a:off x="9639300" y="8798744"/>
          <a:ext cx="838200" cy="5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107524</xdr:rowOff>
    </xdr:from>
    <xdr:to>
      <xdr:col>14</xdr:col>
      <xdr:colOff>28575</xdr:colOff>
      <xdr:row>54</xdr:row>
      <xdr:rowOff>79140</xdr:rowOff>
    </xdr:to>
    <xdr:cxnSp macro="">
      <xdr:nvCxnSpPr>
        <xdr:cNvPr id="349" name="直線コネクタ 348"/>
        <xdr:cNvCxnSpPr/>
      </xdr:nvCxnSpPr>
      <xdr:spPr>
        <a:xfrm>
          <a:off x="8750300" y="8851474"/>
          <a:ext cx="889000" cy="4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107524</xdr:rowOff>
    </xdr:from>
    <xdr:to>
      <xdr:col>12</xdr:col>
      <xdr:colOff>511175</xdr:colOff>
      <xdr:row>55</xdr:row>
      <xdr:rowOff>160293</xdr:rowOff>
    </xdr:to>
    <xdr:cxnSp macro="">
      <xdr:nvCxnSpPr>
        <xdr:cNvPr id="352" name="直線コネクタ 351"/>
        <xdr:cNvCxnSpPr/>
      </xdr:nvCxnSpPr>
      <xdr:spPr>
        <a:xfrm flipV="1">
          <a:off x="7861300" y="8851474"/>
          <a:ext cx="8890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4" name="テキスト ボックス 353"/>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68300</xdr:rowOff>
    </xdr:from>
    <xdr:to>
      <xdr:col>11</xdr:col>
      <xdr:colOff>307975</xdr:colOff>
      <xdr:row>55</xdr:row>
      <xdr:rowOff>160293</xdr:rowOff>
    </xdr:to>
    <xdr:cxnSp macro="">
      <xdr:nvCxnSpPr>
        <xdr:cNvPr id="355" name="直線コネクタ 354"/>
        <xdr:cNvCxnSpPr/>
      </xdr:nvCxnSpPr>
      <xdr:spPr>
        <a:xfrm>
          <a:off x="6972300" y="9498050"/>
          <a:ext cx="889000" cy="9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3994</xdr:rowOff>
    </xdr:from>
    <xdr:to>
      <xdr:col>15</xdr:col>
      <xdr:colOff>231775</xdr:colOff>
      <xdr:row>51</xdr:row>
      <xdr:rowOff>105594</xdr:rowOff>
    </xdr:to>
    <xdr:sp macro="" textlink="">
      <xdr:nvSpPr>
        <xdr:cNvPr id="365" name="円/楕円 364"/>
        <xdr:cNvSpPr/>
      </xdr:nvSpPr>
      <xdr:spPr>
        <a:xfrm>
          <a:off x="10426700" y="87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90371</xdr:rowOff>
    </xdr:from>
    <xdr:ext cx="534377" cy="259045"/>
    <xdr:sp macro="" textlink="">
      <xdr:nvSpPr>
        <xdr:cNvPr id="366" name="普通建設事業費該当値テキスト"/>
        <xdr:cNvSpPr txBox="1"/>
      </xdr:nvSpPr>
      <xdr:spPr>
        <a:xfrm>
          <a:off x="10528300" y="86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71,457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28340</xdr:rowOff>
    </xdr:from>
    <xdr:to>
      <xdr:col>14</xdr:col>
      <xdr:colOff>79375</xdr:colOff>
      <xdr:row>54</xdr:row>
      <xdr:rowOff>129940</xdr:rowOff>
    </xdr:to>
    <xdr:sp macro="" textlink="">
      <xdr:nvSpPr>
        <xdr:cNvPr id="367" name="円/楕円 366"/>
        <xdr:cNvSpPr/>
      </xdr:nvSpPr>
      <xdr:spPr>
        <a:xfrm>
          <a:off x="9588500" y="92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121067</xdr:rowOff>
    </xdr:from>
    <xdr:ext cx="534377" cy="259045"/>
    <xdr:sp macro="" textlink="">
      <xdr:nvSpPr>
        <xdr:cNvPr id="368" name="テキスト ボックス 367"/>
        <xdr:cNvSpPr txBox="1"/>
      </xdr:nvSpPr>
      <xdr:spPr>
        <a:xfrm>
          <a:off x="9372111" y="93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56724</xdr:rowOff>
    </xdr:from>
    <xdr:to>
      <xdr:col>12</xdr:col>
      <xdr:colOff>561975</xdr:colOff>
      <xdr:row>51</xdr:row>
      <xdr:rowOff>158324</xdr:rowOff>
    </xdr:to>
    <xdr:sp macro="" textlink="">
      <xdr:nvSpPr>
        <xdr:cNvPr id="369" name="円/楕円 368"/>
        <xdr:cNvSpPr/>
      </xdr:nvSpPr>
      <xdr:spPr>
        <a:xfrm>
          <a:off x="8699500" y="8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3401</xdr:rowOff>
    </xdr:from>
    <xdr:ext cx="534377" cy="259045"/>
    <xdr:sp macro="" textlink="">
      <xdr:nvSpPr>
        <xdr:cNvPr id="370" name="テキスト ボックス 369"/>
        <xdr:cNvSpPr txBox="1"/>
      </xdr:nvSpPr>
      <xdr:spPr>
        <a:xfrm>
          <a:off x="8483111" y="8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109493</xdr:rowOff>
    </xdr:from>
    <xdr:to>
      <xdr:col>11</xdr:col>
      <xdr:colOff>358775</xdr:colOff>
      <xdr:row>56</xdr:row>
      <xdr:rowOff>39643</xdr:rowOff>
    </xdr:to>
    <xdr:sp macro="" textlink="">
      <xdr:nvSpPr>
        <xdr:cNvPr id="371" name="円/楕円 370"/>
        <xdr:cNvSpPr/>
      </xdr:nvSpPr>
      <xdr:spPr>
        <a:xfrm>
          <a:off x="7810500" y="95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30770</xdr:rowOff>
    </xdr:from>
    <xdr:ext cx="534377" cy="259045"/>
    <xdr:sp macro="" textlink="">
      <xdr:nvSpPr>
        <xdr:cNvPr id="372" name="テキスト ボックス 371"/>
        <xdr:cNvSpPr txBox="1"/>
      </xdr:nvSpPr>
      <xdr:spPr>
        <a:xfrm>
          <a:off x="7594111" y="9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17500</xdr:rowOff>
    </xdr:from>
    <xdr:to>
      <xdr:col>10</xdr:col>
      <xdr:colOff>155575</xdr:colOff>
      <xdr:row>55</xdr:row>
      <xdr:rowOff>119100</xdr:rowOff>
    </xdr:to>
    <xdr:sp macro="" textlink="">
      <xdr:nvSpPr>
        <xdr:cNvPr id="373" name="円/楕円 372"/>
        <xdr:cNvSpPr/>
      </xdr:nvSpPr>
      <xdr:spPr>
        <a:xfrm>
          <a:off x="6921500" y="94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110227</xdr:rowOff>
    </xdr:from>
    <xdr:ext cx="534377" cy="259045"/>
    <xdr:sp macro="" textlink="">
      <xdr:nvSpPr>
        <xdr:cNvPr id="374" name="テキスト ボックス 373"/>
        <xdr:cNvSpPr txBox="1"/>
      </xdr:nvSpPr>
      <xdr:spPr>
        <a:xfrm>
          <a:off x="6705111" y="95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101958</xdr:rowOff>
    </xdr:from>
    <xdr:to>
      <xdr:col>15</xdr:col>
      <xdr:colOff>180975</xdr:colOff>
      <xdr:row>75</xdr:row>
      <xdr:rowOff>132476</xdr:rowOff>
    </xdr:to>
    <xdr:cxnSp macro="">
      <xdr:nvCxnSpPr>
        <xdr:cNvPr id="401" name="直線コネクタ 400"/>
        <xdr:cNvCxnSpPr/>
      </xdr:nvCxnSpPr>
      <xdr:spPr>
        <a:xfrm flipV="1">
          <a:off x="9639300" y="12617808"/>
          <a:ext cx="8382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2"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51158</xdr:rowOff>
    </xdr:from>
    <xdr:to>
      <xdr:col>15</xdr:col>
      <xdr:colOff>231775</xdr:colOff>
      <xdr:row>73</xdr:row>
      <xdr:rowOff>152758</xdr:rowOff>
    </xdr:to>
    <xdr:sp macro="" textlink="">
      <xdr:nvSpPr>
        <xdr:cNvPr id="411" name="円/楕円 410"/>
        <xdr:cNvSpPr/>
      </xdr:nvSpPr>
      <xdr:spPr>
        <a:xfrm>
          <a:off x="10426700" y="125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74035</xdr:rowOff>
    </xdr:from>
    <xdr:ext cx="534377" cy="259045"/>
    <xdr:sp macro="" textlink="">
      <xdr:nvSpPr>
        <xdr:cNvPr id="412" name="普通建設事業費 （ うち新規整備　）該当値テキスト"/>
        <xdr:cNvSpPr txBox="1"/>
      </xdr:nvSpPr>
      <xdr:spPr>
        <a:xfrm>
          <a:off x="10528300" y="124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81676</xdr:rowOff>
    </xdr:from>
    <xdr:to>
      <xdr:col>14</xdr:col>
      <xdr:colOff>79375</xdr:colOff>
      <xdr:row>76</xdr:row>
      <xdr:rowOff>11826</xdr:rowOff>
    </xdr:to>
    <xdr:sp macro="" textlink="">
      <xdr:nvSpPr>
        <xdr:cNvPr id="413" name="円/楕円 412"/>
        <xdr:cNvSpPr/>
      </xdr:nvSpPr>
      <xdr:spPr>
        <a:xfrm>
          <a:off x="95885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28353</xdr:rowOff>
    </xdr:from>
    <xdr:ext cx="534377" cy="259045"/>
    <xdr:sp macro="" textlink="">
      <xdr:nvSpPr>
        <xdr:cNvPr id="414" name="テキスト ボックス 413"/>
        <xdr:cNvSpPr txBox="1"/>
      </xdr:nvSpPr>
      <xdr:spPr>
        <a:xfrm>
          <a:off x="9372111" y="127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81590</xdr:rowOff>
    </xdr:from>
    <xdr:to>
      <xdr:col>15</xdr:col>
      <xdr:colOff>180975</xdr:colOff>
      <xdr:row>97</xdr:row>
      <xdr:rowOff>84127</xdr:rowOff>
    </xdr:to>
    <xdr:cxnSp macro="">
      <xdr:nvCxnSpPr>
        <xdr:cNvPr id="441" name="直線コネクタ 440"/>
        <xdr:cNvCxnSpPr/>
      </xdr:nvCxnSpPr>
      <xdr:spPr>
        <a:xfrm flipV="1">
          <a:off x="9639300" y="16369340"/>
          <a:ext cx="838200" cy="34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30790</xdr:rowOff>
    </xdr:from>
    <xdr:to>
      <xdr:col>15</xdr:col>
      <xdr:colOff>231775</xdr:colOff>
      <xdr:row>95</xdr:row>
      <xdr:rowOff>132390</xdr:rowOff>
    </xdr:to>
    <xdr:sp macro="" textlink="">
      <xdr:nvSpPr>
        <xdr:cNvPr id="451" name="円/楕円 450"/>
        <xdr:cNvSpPr/>
      </xdr:nvSpPr>
      <xdr:spPr>
        <a:xfrm>
          <a:off x="10426700" y="163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53667</xdr:rowOff>
    </xdr:from>
    <xdr:ext cx="534377" cy="259045"/>
    <xdr:sp macro="" textlink="">
      <xdr:nvSpPr>
        <xdr:cNvPr id="452" name="普通建設事業費 （ うち更新整備　）該当値テキスト"/>
        <xdr:cNvSpPr txBox="1"/>
      </xdr:nvSpPr>
      <xdr:spPr>
        <a:xfrm>
          <a:off x="10528300" y="1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33327</xdr:rowOff>
    </xdr:from>
    <xdr:to>
      <xdr:col>14</xdr:col>
      <xdr:colOff>79375</xdr:colOff>
      <xdr:row>97</xdr:row>
      <xdr:rowOff>134927</xdr:rowOff>
    </xdr:to>
    <xdr:sp macro="" textlink="">
      <xdr:nvSpPr>
        <xdr:cNvPr id="453" name="円/楕円 452"/>
        <xdr:cNvSpPr/>
      </xdr:nvSpPr>
      <xdr:spPr>
        <a:xfrm>
          <a:off x="9588500" y="166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126054</xdr:rowOff>
    </xdr:from>
    <xdr:ext cx="469744" cy="259045"/>
    <xdr:sp macro="" textlink="">
      <xdr:nvSpPr>
        <xdr:cNvPr id="454" name="テキスト ボックス 453"/>
        <xdr:cNvSpPr txBox="1"/>
      </xdr:nvSpPr>
      <xdr:spPr>
        <a:xfrm>
          <a:off x="9404427" y="167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4" name="直線コネクタ 48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138671</xdr:rowOff>
    </xdr:from>
    <xdr:to>
      <xdr:col>21</xdr:col>
      <xdr:colOff>161925</xdr:colOff>
      <xdr:row>38</xdr:row>
      <xdr:rowOff>139700</xdr:rowOff>
    </xdr:to>
    <xdr:cxnSp macro="">
      <xdr:nvCxnSpPr>
        <xdr:cNvPr id="487" name="直線コネクタ 486"/>
        <xdr:cNvCxnSpPr/>
      </xdr:nvCxnSpPr>
      <xdr:spPr>
        <a:xfrm>
          <a:off x="13703300" y="6482321"/>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138671</xdr:rowOff>
    </xdr:from>
    <xdr:to>
      <xdr:col>19</xdr:col>
      <xdr:colOff>644525</xdr:colOff>
      <xdr:row>38</xdr:row>
      <xdr:rowOff>119995</xdr:rowOff>
    </xdr:to>
    <xdr:cxnSp macro="">
      <xdr:nvCxnSpPr>
        <xdr:cNvPr id="490" name="直線コネクタ 489"/>
        <xdr:cNvCxnSpPr/>
      </xdr:nvCxnSpPr>
      <xdr:spPr>
        <a:xfrm flipV="1">
          <a:off x="12814300" y="6482321"/>
          <a:ext cx="889000" cy="1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109321</xdr:rowOff>
    </xdr:from>
    <xdr:ext cx="469744" cy="259045"/>
    <xdr:sp macro="" textlink="">
      <xdr:nvSpPr>
        <xdr:cNvPr id="492" name="テキスト ボックス 491"/>
        <xdr:cNvSpPr txBox="1"/>
      </xdr:nvSpPr>
      <xdr:spPr>
        <a:xfrm>
          <a:off x="13468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87871</xdr:rowOff>
    </xdr:from>
    <xdr:to>
      <xdr:col>20</xdr:col>
      <xdr:colOff>9525</xdr:colOff>
      <xdr:row>38</xdr:row>
      <xdr:rowOff>18021</xdr:rowOff>
    </xdr:to>
    <xdr:sp macro="" textlink="">
      <xdr:nvSpPr>
        <xdr:cNvPr id="506" name="円/楕円 505"/>
        <xdr:cNvSpPr/>
      </xdr:nvSpPr>
      <xdr:spPr>
        <a:xfrm>
          <a:off x="13652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34548</xdr:rowOff>
    </xdr:from>
    <xdr:ext cx="469744" cy="259045"/>
    <xdr:sp macro="" textlink="">
      <xdr:nvSpPr>
        <xdr:cNvPr id="507" name="テキスト ボックス 506"/>
        <xdr:cNvSpPr txBox="1"/>
      </xdr:nvSpPr>
      <xdr:spPr>
        <a:xfrm>
          <a:off x="13468427" y="62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69195</xdr:rowOff>
    </xdr:from>
    <xdr:to>
      <xdr:col>18</xdr:col>
      <xdr:colOff>492125</xdr:colOff>
      <xdr:row>38</xdr:row>
      <xdr:rowOff>170795</xdr:rowOff>
    </xdr:to>
    <xdr:sp macro="" textlink="">
      <xdr:nvSpPr>
        <xdr:cNvPr id="508" name="円/楕円 507"/>
        <xdr:cNvSpPr/>
      </xdr:nvSpPr>
      <xdr:spPr>
        <a:xfrm>
          <a:off x="12763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161922</xdr:rowOff>
    </xdr:from>
    <xdr:ext cx="378565" cy="259045"/>
    <xdr:sp macro="" textlink="">
      <xdr:nvSpPr>
        <xdr:cNvPr id="509" name="テキスト ボックス 508"/>
        <xdr:cNvSpPr txBox="1"/>
      </xdr:nvSpPr>
      <xdr:spPr>
        <a:xfrm>
          <a:off x="12625017" y="667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63827</xdr:rowOff>
    </xdr:from>
    <xdr:to>
      <xdr:col>23</xdr:col>
      <xdr:colOff>517525</xdr:colOff>
      <xdr:row>78</xdr:row>
      <xdr:rowOff>104862</xdr:rowOff>
    </xdr:to>
    <xdr:cxnSp macro="">
      <xdr:nvCxnSpPr>
        <xdr:cNvPr id="586" name="直線コネクタ 585"/>
        <xdr:cNvCxnSpPr/>
      </xdr:nvCxnSpPr>
      <xdr:spPr>
        <a:xfrm>
          <a:off x="15481300" y="13436927"/>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63827</xdr:rowOff>
    </xdr:from>
    <xdr:to>
      <xdr:col>22</xdr:col>
      <xdr:colOff>365125</xdr:colOff>
      <xdr:row>78</xdr:row>
      <xdr:rowOff>70160</xdr:rowOff>
    </xdr:to>
    <xdr:cxnSp macro="">
      <xdr:nvCxnSpPr>
        <xdr:cNvPr id="589" name="直線コネクタ 588"/>
        <xdr:cNvCxnSpPr/>
      </xdr:nvCxnSpPr>
      <xdr:spPr>
        <a:xfrm flipV="1">
          <a:off x="14592300" y="1343692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70160</xdr:rowOff>
    </xdr:from>
    <xdr:to>
      <xdr:col>21</xdr:col>
      <xdr:colOff>161925</xdr:colOff>
      <xdr:row>78</xdr:row>
      <xdr:rowOff>83601</xdr:rowOff>
    </xdr:to>
    <xdr:cxnSp macro="">
      <xdr:nvCxnSpPr>
        <xdr:cNvPr id="592" name="直線コネクタ 591"/>
        <xdr:cNvCxnSpPr/>
      </xdr:nvCxnSpPr>
      <xdr:spPr>
        <a:xfrm flipV="1">
          <a:off x="13703300" y="1344326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67645</xdr:rowOff>
    </xdr:from>
    <xdr:to>
      <xdr:col>19</xdr:col>
      <xdr:colOff>644525</xdr:colOff>
      <xdr:row>78</xdr:row>
      <xdr:rowOff>83601</xdr:rowOff>
    </xdr:to>
    <xdr:cxnSp macro="">
      <xdr:nvCxnSpPr>
        <xdr:cNvPr id="595" name="直線コネクタ 594"/>
        <xdr:cNvCxnSpPr/>
      </xdr:nvCxnSpPr>
      <xdr:spPr>
        <a:xfrm>
          <a:off x="12814300" y="1344074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54062</xdr:rowOff>
    </xdr:from>
    <xdr:to>
      <xdr:col>23</xdr:col>
      <xdr:colOff>568325</xdr:colOff>
      <xdr:row>78</xdr:row>
      <xdr:rowOff>155662</xdr:rowOff>
    </xdr:to>
    <xdr:sp macro="" textlink="">
      <xdr:nvSpPr>
        <xdr:cNvPr id="605" name="円/楕円 604"/>
        <xdr:cNvSpPr/>
      </xdr:nvSpPr>
      <xdr:spPr>
        <a:xfrm>
          <a:off x="162687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32489</xdr:rowOff>
    </xdr:from>
    <xdr:ext cx="534377" cy="259045"/>
    <xdr:sp macro="" textlink="">
      <xdr:nvSpPr>
        <xdr:cNvPr id="606" name="公債費該当値テキスト"/>
        <xdr:cNvSpPr txBox="1"/>
      </xdr:nvSpPr>
      <xdr:spPr>
        <a:xfrm>
          <a:off x="16370300" y="13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13027</xdr:rowOff>
    </xdr:from>
    <xdr:to>
      <xdr:col>22</xdr:col>
      <xdr:colOff>415925</xdr:colOff>
      <xdr:row>78</xdr:row>
      <xdr:rowOff>114627</xdr:rowOff>
    </xdr:to>
    <xdr:sp macro="" textlink="">
      <xdr:nvSpPr>
        <xdr:cNvPr id="607" name="円/楕円 606"/>
        <xdr:cNvSpPr/>
      </xdr:nvSpPr>
      <xdr:spPr>
        <a:xfrm>
          <a:off x="15430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105754</xdr:rowOff>
    </xdr:from>
    <xdr:ext cx="534377" cy="259045"/>
    <xdr:sp macro="" textlink="">
      <xdr:nvSpPr>
        <xdr:cNvPr id="608" name="テキスト ボックス 607"/>
        <xdr:cNvSpPr txBox="1"/>
      </xdr:nvSpPr>
      <xdr:spPr>
        <a:xfrm>
          <a:off x="15214111" y="13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19360</xdr:rowOff>
    </xdr:from>
    <xdr:to>
      <xdr:col>21</xdr:col>
      <xdr:colOff>212725</xdr:colOff>
      <xdr:row>78</xdr:row>
      <xdr:rowOff>120960</xdr:rowOff>
    </xdr:to>
    <xdr:sp macro="" textlink="">
      <xdr:nvSpPr>
        <xdr:cNvPr id="609" name="円/楕円 608"/>
        <xdr:cNvSpPr/>
      </xdr:nvSpPr>
      <xdr:spPr>
        <a:xfrm>
          <a:off x="145415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112087</xdr:rowOff>
    </xdr:from>
    <xdr:ext cx="534377" cy="259045"/>
    <xdr:sp macro="" textlink="">
      <xdr:nvSpPr>
        <xdr:cNvPr id="610" name="テキスト ボックス 609"/>
        <xdr:cNvSpPr txBox="1"/>
      </xdr:nvSpPr>
      <xdr:spPr>
        <a:xfrm>
          <a:off x="14325111" y="134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32801</xdr:rowOff>
    </xdr:from>
    <xdr:to>
      <xdr:col>20</xdr:col>
      <xdr:colOff>9525</xdr:colOff>
      <xdr:row>78</xdr:row>
      <xdr:rowOff>134401</xdr:rowOff>
    </xdr:to>
    <xdr:sp macro="" textlink="">
      <xdr:nvSpPr>
        <xdr:cNvPr id="611" name="円/楕円 610"/>
        <xdr:cNvSpPr/>
      </xdr:nvSpPr>
      <xdr:spPr>
        <a:xfrm>
          <a:off x="13652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125528</xdr:rowOff>
    </xdr:from>
    <xdr:ext cx="534377" cy="259045"/>
    <xdr:sp macro="" textlink="">
      <xdr:nvSpPr>
        <xdr:cNvPr id="612" name="テキスト ボックス 611"/>
        <xdr:cNvSpPr txBox="1"/>
      </xdr:nvSpPr>
      <xdr:spPr>
        <a:xfrm>
          <a:off x="13436111" y="134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16845</xdr:rowOff>
    </xdr:from>
    <xdr:to>
      <xdr:col>18</xdr:col>
      <xdr:colOff>492125</xdr:colOff>
      <xdr:row>78</xdr:row>
      <xdr:rowOff>118445</xdr:rowOff>
    </xdr:to>
    <xdr:sp macro="" textlink="">
      <xdr:nvSpPr>
        <xdr:cNvPr id="613" name="円/楕円 612"/>
        <xdr:cNvSpPr/>
      </xdr:nvSpPr>
      <xdr:spPr>
        <a:xfrm>
          <a:off x="12763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109572</xdr:rowOff>
    </xdr:from>
    <xdr:ext cx="534377" cy="259045"/>
    <xdr:sp macro="" textlink="">
      <xdr:nvSpPr>
        <xdr:cNvPr id="614" name="テキスト ボックス 613"/>
        <xdr:cNvSpPr txBox="1"/>
      </xdr:nvSpPr>
      <xdr:spPr>
        <a:xfrm>
          <a:off x="12547111" y="134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37058</xdr:rowOff>
    </xdr:from>
    <xdr:to>
      <xdr:col>23</xdr:col>
      <xdr:colOff>517525</xdr:colOff>
      <xdr:row>99</xdr:row>
      <xdr:rowOff>37058</xdr:rowOff>
    </xdr:to>
    <xdr:cxnSp macro="">
      <xdr:nvCxnSpPr>
        <xdr:cNvPr id="643" name="直線コネクタ 642"/>
        <xdr:cNvCxnSpPr/>
      </xdr:nvCxnSpPr>
      <xdr:spPr>
        <a:xfrm>
          <a:off x="15481300" y="1701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161074</xdr:rowOff>
    </xdr:from>
    <xdr:to>
      <xdr:col>22</xdr:col>
      <xdr:colOff>365125</xdr:colOff>
      <xdr:row>99</xdr:row>
      <xdr:rowOff>37058</xdr:rowOff>
    </xdr:to>
    <xdr:cxnSp macro="">
      <xdr:nvCxnSpPr>
        <xdr:cNvPr id="646" name="直線コネクタ 645"/>
        <xdr:cNvCxnSpPr/>
      </xdr:nvCxnSpPr>
      <xdr:spPr>
        <a:xfrm>
          <a:off x="14592300" y="1696317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119850</xdr:rowOff>
    </xdr:from>
    <xdr:to>
      <xdr:col>21</xdr:col>
      <xdr:colOff>161925</xdr:colOff>
      <xdr:row>98</xdr:row>
      <xdr:rowOff>161074</xdr:rowOff>
    </xdr:to>
    <xdr:cxnSp macro="">
      <xdr:nvCxnSpPr>
        <xdr:cNvPr id="649" name="直線コネクタ 648"/>
        <xdr:cNvCxnSpPr/>
      </xdr:nvCxnSpPr>
      <xdr:spPr>
        <a:xfrm>
          <a:off x="13703300" y="16750500"/>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119850</xdr:rowOff>
    </xdr:from>
    <xdr:to>
      <xdr:col>19</xdr:col>
      <xdr:colOff>644525</xdr:colOff>
      <xdr:row>99</xdr:row>
      <xdr:rowOff>29629</xdr:rowOff>
    </xdr:to>
    <xdr:cxnSp macro="">
      <xdr:nvCxnSpPr>
        <xdr:cNvPr id="652" name="直線コネクタ 651"/>
        <xdr:cNvCxnSpPr/>
      </xdr:nvCxnSpPr>
      <xdr:spPr>
        <a:xfrm flipV="1">
          <a:off x="12814300" y="16750500"/>
          <a:ext cx="889000" cy="2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157708</xdr:rowOff>
    </xdr:from>
    <xdr:to>
      <xdr:col>23</xdr:col>
      <xdr:colOff>568325</xdr:colOff>
      <xdr:row>99</xdr:row>
      <xdr:rowOff>87858</xdr:rowOff>
    </xdr:to>
    <xdr:sp macro="" textlink="">
      <xdr:nvSpPr>
        <xdr:cNvPr id="662" name="円/楕円 661"/>
        <xdr:cNvSpPr/>
      </xdr:nvSpPr>
      <xdr:spPr>
        <a:xfrm>
          <a:off x="16268700" y="16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72635</xdr:rowOff>
    </xdr:from>
    <xdr:ext cx="378565" cy="259045"/>
    <xdr:sp macro="" textlink="">
      <xdr:nvSpPr>
        <xdr:cNvPr id="663" name="積立金該当値テキスト"/>
        <xdr:cNvSpPr txBox="1"/>
      </xdr:nvSpPr>
      <xdr:spPr>
        <a:xfrm>
          <a:off x="16370300" y="168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157708</xdr:rowOff>
    </xdr:from>
    <xdr:to>
      <xdr:col>22</xdr:col>
      <xdr:colOff>415925</xdr:colOff>
      <xdr:row>99</xdr:row>
      <xdr:rowOff>87858</xdr:rowOff>
    </xdr:to>
    <xdr:sp macro="" textlink="">
      <xdr:nvSpPr>
        <xdr:cNvPr id="664" name="円/楕円 663"/>
        <xdr:cNvSpPr/>
      </xdr:nvSpPr>
      <xdr:spPr>
        <a:xfrm>
          <a:off x="15430500" y="16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78985</xdr:rowOff>
    </xdr:from>
    <xdr:ext cx="378565" cy="259045"/>
    <xdr:sp macro="" textlink="">
      <xdr:nvSpPr>
        <xdr:cNvPr id="665" name="テキスト ボックス 664"/>
        <xdr:cNvSpPr txBox="1"/>
      </xdr:nvSpPr>
      <xdr:spPr>
        <a:xfrm>
          <a:off x="15292017" y="170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110274</xdr:rowOff>
    </xdr:from>
    <xdr:to>
      <xdr:col>21</xdr:col>
      <xdr:colOff>212725</xdr:colOff>
      <xdr:row>99</xdr:row>
      <xdr:rowOff>40424</xdr:rowOff>
    </xdr:to>
    <xdr:sp macro="" textlink="">
      <xdr:nvSpPr>
        <xdr:cNvPr id="666" name="円/楕円 665"/>
        <xdr:cNvSpPr/>
      </xdr:nvSpPr>
      <xdr:spPr>
        <a:xfrm>
          <a:off x="14541500" y="169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31551</xdr:rowOff>
    </xdr:from>
    <xdr:ext cx="469744" cy="259045"/>
    <xdr:sp macro="" textlink="">
      <xdr:nvSpPr>
        <xdr:cNvPr id="667" name="テキスト ボックス 666"/>
        <xdr:cNvSpPr txBox="1"/>
      </xdr:nvSpPr>
      <xdr:spPr>
        <a:xfrm>
          <a:off x="14357427" y="1700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69050</xdr:rowOff>
    </xdr:from>
    <xdr:to>
      <xdr:col>20</xdr:col>
      <xdr:colOff>9525</xdr:colOff>
      <xdr:row>97</xdr:row>
      <xdr:rowOff>170650</xdr:rowOff>
    </xdr:to>
    <xdr:sp macro="" textlink="">
      <xdr:nvSpPr>
        <xdr:cNvPr id="668" name="円/楕円 667"/>
        <xdr:cNvSpPr/>
      </xdr:nvSpPr>
      <xdr:spPr>
        <a:xfrm>
          <a:off x="13652500" y="1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161777</xdr:rowOff>
    </xdr:from>
    <xdr:ext cx="469744" cy="259045"/>
    <xdr:sp macro="" textlink="">
      <xdr:nvSpPr>
        <xdr:cNvPr id="669" name="テキスト ボックス 668"/>
        <xdr:cNvSpPr txBox="1"/>
      </xdr:nvSpPr>
      <xdr:spPr>
        <a:xfrm>
          <a:off x="13468427" y="167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150279</xdr:rowOff>
    </xdr:from>
    <xdr:to>
      <xdr:col>18</xdr:col>
      <xdr:colOff>492125</xdr:colOff>
      <xdr:row>99</xdr:row>
      <xdr:rowOff>80429</xdr:rowOff>
    </xdr:to>
    <xdr:sp macro="" textlink="">
      <xdr:nvSpPr>
        <xdr:cNvPr id="670" name="円/楕円 669"/>
        <xdr:cNvSpPr/>
      </xdr:nvSpPr>
      <xdr:spPr>
        <a:xfrm>
          <a:off x="12763500" y="169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71556</xdr:rowOff>
    </xdr:from>
    <xdr:ext cx="378565" cy="259045"/>
    <xdr:sp macro="" textlink="">
      <xdr:nvSpPr>
        <xdr:cNvPr id="671" name="テキスト ボックス 670"/>
        <xdr:cNvSpPr txBox="1"/>
      </xdr:nvSpPr>
      <xdr:spPr>
        <a:xfrm>
          <a:off x="12625017" y="170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150673</xdr:rowOff>
    </xdr:from>
    <xdr:to>
      <xdr:col>32</xdr:col>
      <xdr:colOff>187325</xdr:colOff>
      <xdr:row>38</xdr:row>
      <xdr:rowOff>107696</xdr:rowOff>
    </xdr:to>
    <xdr:cxnSp macro="">
      <xdr:nvCxnSpPr>
        <xdr:cNvPr id="698" name="直線コネクタ 697"/>
        <xdr:cNvCxnSpPr/>
      </xdr:nvCxnSpPr>
      <xdr:spPr>
        <a:xfrm flipV="1">
          <a:off x="21323300" y="5294173"/>
          <a:ext cx="838200" cy="13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107696</xdr:rowOff>
    </xdr:from>
    <xdr:to>
      <xdr:col>31</xdr:col>
      <xdr:colOff>34925</xdr:colOff>
      <xdr:row>38</xdr:row>
      <xdr:rowOff>107696</xdr:rowOff>
    </xdr:to>
    <xdr:cxnSp macro="">
      <xdr:nvCxnSpPr>
        <xdr:cNvPr id="701" name="直線コネクタ 700"/>
        <xdr:cNvCxnSpPr/>
      </xdr:nvCxnSpPr>
      <xdr:spPr>
        <a:xfrm>
          <a:off x="20434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78892</xdr:rowOff>
    </xdr:from>
    <xdr:to>
      <xdr:col>29</xdr:col>
      <xdr:colOff>517525</xdr:colOff>
      <xdr:row>38</xdr:row>
      <xdr:rowOff>107696</xdr:rowOff>
    </xdr:to>
    <xdr:cxnSp macro="">
      <xdr:nvCxnSpPr>
        <xdr:cNvPr id="704" name="直線コネクタ 703"/>
        <xdr:cNvCxnSpPr/>
      </xdr:nvCxnSpPr>
      <xdr:spPr>
        <a:xfrm>
          <a:off x="19545300" y="659399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65634</xdr:rowOff>
    </xdr:from>
    <xdr:to>
      <xdr:col>28</xdr:col>
      <xdr:colOff>314325</xdr:colOff>
      <xdr:row>38</xdr:row>
      <xdr:rowOff>78892</xdr:rowOff>
    </xdr:to>
    <xdr:cxnSp macro="">
      <xdr:nvCxnSpPr>
        <xdr:cNvPr id="707" name="直線コネクタ 706"/>
        <xdr:cNvCxnSpPr/>
      </xdr:nvCxnSpPr>
      <xdr:spPr>
        <a:xfrm>
          <a:off x="18656300" y="658073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99873</xdr:rowOff>
    </xdr:from>
    <xdr:to>
      <xdr:col>32</xdr:col>
      <xdr:colOff>238125</xdr:colOff>
      <xdr:row>31</xdr:row>
      <xdr:rowOff>30023</xdr:rowOff>
    </xdr:to>
    <xdr:sp macro="" textlink="">
      <xdr:nvSpPr>
        <xdr:cNvPr id="717" name="円/楕円 716"/>
        <xdr:cNvSpPr/>
      </xdr:nvSpPr>
      <xdr:spPr>
        <a:xfrm>
          <a:off x="22110700" y="52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14800</xdr:rowOff>
    </xdr:from>
    <xdr:ext cx="469744" cy="259045"/>
    <xdr:sp macro="" textlink="">
      <xdr:nvSpPr>
        <xdr:cNvPr id="718" name="投資及び出資金該当値テキスト"/>
        <xdr:cNvSpPr txBox="1"/>
      </xdr:nvSpPr>
      <xdr:spPr>
        <a:xfrm>
          <a:off x="22212300" y="515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56896</xdr:rowOff>
    </xdr:from>
    <xdr:to>
      <xdr:col>31</xdr:col>
      <xdr:colOff>85725</xdr:colOff>
      <xdr:row>38</xdr:row>
      <xdr:rowOff>158496</xdr:rowOff>
    </xdr:to>
    <xdr:sp macro="" textlink="">
      <xdr:nvSpPr>
        <xdr:cNvPr id="719" name="円/楕円 718"/>
        <xdr:cNvSpPr/>
      </xdr:nvSpPr>
      <xdr:spPr>
        <a:xfrm>
          <a:off x="21272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149623</xdr:rowOff>
    </xdr:from>
    <xdr:ext cx="313932" cy="259045"/>
    <xdr:sp macro="" textlink="">
      <xdr:nvSpPr>
        <xdr:cNvPr id="720" name="テキスト ボックス 719"/>
        <xdr:cNvSpPr txBox="1"/>
      </xdr:nvSpPr>
      <xdr:spPr>
        <a:xfrm>
          <a:off x="21166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56896</xdr:rowOff>
    </xdr:from>
    <xdr:to>
      <xdr:col>29</xdr:col>
      <xdr:colOff>568325</xdr:colOff>
      <xdr:row>38</xdr:row>
      <xdr:rowOff>158496</xdr:rowOff>
    </xdr:to>
    <xdr:sp macro="" textlink="">
      <xdr:nvSpPr>
        <xdr:cNvPr id="721" name="円/楕円 720"/>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149623</xdr:rowOff>
    </xdr:from>
    <xdr:ext cx="313932" cy="259045"/>
    <xdr:sp macro="" textlink="">
      <xdr:nvSpPr>
        <xdr:cNvPr id="722" name="テキスト ボックス 721"/>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28092</xdr:rowOff>
    </xdr:from>
    <xdr:to>
      <xdr:col>28</xdr:col>
      <xdr:colOff>365125</xdr:colOff>
      <xdr:row>38</xdr:row>
      <xdr:rowOff>129692</xdr:rowOff>
    </xdr:to>
    <xdr:sp macro="" textlink="">
      <xdr:nvSpPr>
        <xdr:cNvPr id="723" name="円/楕円 722"/>
        <xdr:cNvSpPr/>
      </xdr:nvSpPr>
      <xdr:spPr>
        <a:xfrm>
          <a:off x="19494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120819</xdr:rowOff>
    </xdr:from>
    <xdr:ext cx="378565" cy="259045"/>
    <xdr:sp macro="" textlink="">
      <xdr:nvSpPr>
        <xdr:cNvPr id="724" name="テキスト ボックス 723"/>
        <xdr:cNvSpPr txBox="1"/>
      </xdr:nvSpPr>
      <xdr:spPr>
        <a:xfrm>
          <a:off x="19356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14834</xdr:rowOff>
    </xdr:from>
    <xdr:to>
      <xdr:col>27</xdr:col>
      <xdr:colOff>161925</xdr:colOff>
      <xdr:row>38</xdr:row>
      <xdr:rowOff>116434</xdr:rowOff>
    </xdr:to>
    <xdr:sp macro="" textlink="">
      <xdr:nvSpPr>
        <xdr:cNvPr id="725" name="円/楕円 724"/>
        <xdr:cNvSpPr/>
      </xdr:nvSpPr>
      <xdr:spPr>
        <a:xfrm>
          <a:off x="18605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107561</xdr:rowOff>
    </xdr:from>
    <xdr:ext cx="378565" cy="259045"/>
    <xdr:sp macro="" textlink="">
      <xdr:nvSpPr>
        <xdr:cNvPr id="726" name="テキスト ボックス 725"/>
        <xdr:cNvSpPr txBox="1"/>
      </xdr:nvSpPr>
      <xdr:spPr>
        <a:xfrm>
          <a:off x="18467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101936</xdr:rowOff>
    </xdr:from>
    <xdr:to>
      <xdr:col>32</xdr:col>
      <xdr:colOff>187325</xdr:colOff>
      <xdr:row>58</xdr:row>
      <xdr:rowOff>104222</xdr:rowOff>
    </xdr:to>
    <xdr:cxnSp macro="">
      <xdr:nvCxnSpPr>
        <xdr:cNvPr id="753" name="直線コネクタ 752"/>
        <xdr:cNvCxnSpPr/>
      </xdr:nvCxnSpPr>
      <xdr:spPr>
        <a:xfrm flipV="1">
          <a:off x="21323300" y="100460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104222</xdr:rowOff>
    </xdr:from>
    <xdr:to>
      <xdr:col>31</xdr:col>
      <xdr:colOff>34925</xdr:colOff>
      <xdr:row>58</xdr:row>
      <xdr:rowOff>104632</xdr:rowOff>
    </xdr:to>
    <xdr:cxnSp macro="">
      <xdr:nvCxnSpPr>
        <xdr:cNvPr id="756" name="直線コネクタ 755"/>
        <xdr:cNvCxnSpPr/>
      </xdr:nvCxnSpPr>
      <xdr:spPr>
        <a:xfrm flipV="1">
          <a:off x="20434300" y="1004832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104176</xdr:rowOff>
    </xdr:from>
    <xdr:to>
      <xdr:col>29</xdr:col>
      <xdr:colOff>517525</xdr:colOff>
      <xdr:row>58</xdr:row>
      <xdr:rowOff>104632</xdr:rowOff>
    </xdr:to>
    <xdr:cxnSp macro="">
      <xdr:nvCxnSpPr>
        <xdr:cNvPr id="759" name="直線コネクタ 758"/>
        <xdr:cNvCxnSpPr/>
      </xdr:nvCxnSpPr>
      <xdr:spPr>
        <a:xfrm>
          <a:off x="19545300" y="1004827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104176</xdr:rowOff>
    </xdr:from>
    <xdr:to>
      <xdr:col>28</xdr:col>
      <xdr:colOff>314325</xdr:colOff>
      <xdr:row>58</xdr:row>
      <xdr:rowOff>106507</xdr:rowOff>
    </xdr:to>
    <xdr:cxnSp macro="">
      <xdr:nvCxnSpPr>
        <xdr:cNvPr id="762" name="直線コネクタ 761"/>
        <xdr:cNvCxnSpPr/>
      </xdr:nvCxnSpPr>
      <xdr:spPr>
        <a:xfrm flipV="1">
          <a:off x="18656300" y="1004827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51136</xdr:rowOff>
    </xdr:from>
    <xdr:to>
      <xdr:col>32</xdr:col>
      <xdr:colOff>238125</xdr:colOff>
      <xdr:row>58</xdr:row>
      <xdr:rowOff>152736</xdr:rowOff>
    </xdr:to>
    <xdr:sp macro="" textlink="">
      <xdr:nvSpPr>
        <xdr:cNvPr id="772" name="円/楕円 771"/>
        <xdr:cNvSpPr/>
      </xdr:nvSpPr>
      <xdr:spPr>
        <a:xfrm>
          <a:off x="221107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137513</xdr:rowOff>
    </xdr:from>
    <xdr:ext cx="378565" cy="259045"/>
    <xdr:sp macro="" textlink="">
      <xdr:nvSpPr>
        <xdr:cNvPr id="773" name="貸付金該当値テキスト"/>
        <xdr:cNvSpPr txBox="1"/>
      </xdr:nvSpPr>
      <xdr:spPr>
        <a:xfrm>
          <a:off x="22212300" y="991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53422</xdr:rowOff>
    </xdr:from>
    <xdr:to>
      <xdr:col>31</xdr:col>
      <xdr:colOff>85725</xdr:colOff>
      <xdr:row>58</xdr:row>
      <xdr:rowOff>155022</xdr:rowOff>
    </xdr:to>
    <xdr:sp macro="" textlink="">
      <xdr:nvSpPr>
        <xdr:cNvPr id="774" name="円/楕円 773"/>
        <xdr:cNvSpPr/>
      </xdr:nvSpPr>
      <xdr:spPr>
        <a:xfrm>
          <a:off x="21272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146149</xdr:rowOff>
    </xdr:from>
    <xdr:ext cx="378565" cy="259045"/>
    <xdr:sp macro="" textlink="">
      <xdr:nvSpPr>
        <xdr:cNvPr id="775" name="テキスト ボックス 774"/>
        <xdr:cNvSpPr txBox="1"/>
      </xdr:nvSpPr>
      <xdr:spPr>
        <a:xfrm>
          <a:off x="21134017" y="100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53832</xdr:rowOff>
    </xdr:from>
    <xdr:to>
      <xdr:col>29</xdr:col>
      <xdr:colOff>568325</xdr:colOff>
      <xdr:row>58</xdr:row>
      <xdr:rowOff>155432</xdr:rowOff>
    </xdr:to>
    <xdr:sp macro="" textlink="">
      <xdr:nvSpPr>
        <xdr:cNvPr id="776" name="円/楕円 775"/>
        <xdr:cNvSpPr/>
      </xdr:nvSpPr>
      <xdr:spPr>
        <a:xfrm>
          <a:off x="20383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146559</xdr:rowOff>
    </xdr:from>
    <xdr:ext cx="378565" cy="259045"/>
    <xdr:sp macro="" textlink="">
      <xdr:nvSpPr>
        <xdr:cNvPr id="777" name="テキスト ボックス 776"/>
        <xdr:cNvSpPr txBox="1"/>
      </xdr:nvSpPr>
      <xdr:spPr>
        <a:xfrm>
          <a:off x="20245017" y="1009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53376</xdr:rowOff>
    </xdr:from>
    <xdr:to>
      <xdr:col>28</xdr:col>
      <xdr:colOff>365125</xdr:colOff>
      <xdr:row>58</xdr:row>
      <xdr:rowOff>154976</xdr:rowOff>
    </xdr:to>
    <xdr:sp macro="" textlink="">
      <xdr:nvSpPr>
        <xdr:cNvPr id="778" name="円/楕円 777"/>
        <xdr:cNvSpPr/>
      </xdr:nvSpPr>
      <xdr:spPr>
        <a:xfrm>
          <a:off x="19494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146103</xdr:rowOff>
    </xdr:from>
    <xdr:ext cx="378565" cy="259045"/>
    <xdr:sp macro="" textlink="">
      <xdr:nvSpPr>
        <xdr:cNvPr id="779" name="テキスト ボックス 778"/>
        <xdr:cNvSpPr txBox="1"/>
      </xdr:nvSpPr>
      <xdr:spPr>
        <a:xfrm>
          <a:off x="19356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55707</xdr:rowOff>
    </xdr:from>
    <xdr:to>
      <xdr:col>27</xdr:col>
      <xdr:colOff>161925</xdr:colOff>
      <xdr:row>58</xdr:row>
      <xdr:rowOff>157307</xdr:rowOff>
    </xdr:to>
    <xdr:sp macro="" textlink="">
      <xdr:nvSpPr>
        <xdr:cNvPr id="780" name="円/楕円 779"/>
        <xdr:cNvSpPr/>
      </xdr:nvSpPr>
      <xdr:spPr>
        <a:xfrm>
          <a:off x="18605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148434</xdr:rowOff>
    </xdr:from>
    <xdr:ext cx="378565" cy="259045"/>
    <xdr:sp macro="" textlink="">
      <xdr:nvSpPr>
        <xdr:cNvPr id="781" name="テキスト ボックス 780"/>
        <xdr:cNvSpPr txBox="1"/>
      </xdr:nvSpPr>
      <xdr:spPr>
        <a:xfrm>
          <a:off x="18467017" y="1009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117160</xdr:rowOff>
    </xdr:from>
    <xdr:to>
      <xdr:col>32</xdr:col>
      <xdr:colOff>187325</xdr:colOff>
      <xdr:row>76</xdr:row>
      <xdr:rowOff>154605</xdr:rowOff>
    </xdr:to>
    <xdr:cxnSp macro="">
      <xdr:nvCxnSpPr>
        <xdr:cNvPr id="809" name="直線コネクタ 808"/>
        <xdr:cNvCxnSpPr/>
      </xdr:nvCxnSpPr>
      <xdr:spPr>
        <a:xfrm>
          <a:off x="21323300" y="12975910"/>
          <a:ext cx="838200" cy="2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105410</xdr:rowOff>
    </xdr:from>
    <xdr:to>
      <xdr:col>31</xdr:col>
      <xdr:colOff>34925</xdr:colOff>
      <xdr:row>75</xdr:row>
      <xdr:rowOff>117160</xdr:rowOff>
    </xdr:to>
    <xdr:cxnSp macro="">
      <xdr:nvCxnSpPr>
        <xdr:cNvPr id="812" name="直線コネクタ 811"/>
        <xdr:cNvCxnSpPr/>
      </xdr:nvCxnSpPr>
      <xdr:spPr>
        <a:xfrm>
          <a:off x="20434300" y="1296416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105410</xdr:rowOff>
    </xdr:from>
    <xdr:to>
      <xdr:col>29</xdr:col>
      <xdr:colOff>517525</xdr:colOff>
      <xdr:row>76</xdr:row>
      <xdr:rowOff>93889</xdr:rowOff>
    </xdr:to>
    <xdr:cxnSp macro="">
      <xdr:nvCxnSpPr>
        <xdr:cNvPr id="815" name="直線コネクタ 814"/>
        <xdr:cNvCxnSpPr/>
      </xdr:nvCxnSpPr>
      <xdr:spPr>
        <a:xfrm flipV="1">
          <a:off x="19545300" y="12964160"/>
          <a:ext cx="8890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93889</xdr:rowOff>
    </xdr:from>
    <xdr:to>
      <xdr:col>28</xdr:col>
      <xdr:colOff>314325</xdr:colOff>
      <xdr:row>76</xdr:row>
      <xdr:rowOff>107055</xdr:rowOff>
    </xdr:to>
    <xdr:cxnSp macro="">
      <xdr:nvCxnSpPr>
        <xdr:cNvPr id="818" name="直線コネクタ 817"/>
        <xdr:cNvCxnSpPr/>
      </xdr:nvCxnSpPr>
      <xdr:spPr>
        <a:xfrm flipV="1">
          <a:off x="18656300" y="13124089"/>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103805</xdr:rowOff>
    </xdr:from>
    <xdr:to>
      <xdr:col>32</xdr:col>
      <xdr:colOff>238125</xdr:colOff>
      <xdr:row>77</xdr:row>
      <xdr:rowOff>33955</xdr:rowOff>
    </xdr:to>
    <xdr:sp macro="" textlink="">
      <xdr:nvSpPr>
        <xdr:cNvPr id="828" name="円/楕円 827"/>
        <xdr:cNvSpPr/>
      </xdr:nvSpPr>
      <xdr:spPr>
        <a:xfrm>
          <a:off x="221107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82232</xdr:rowOff>
    </xdr:from>
    <xdr:ext cx="534377" cy="259045"/>
    <xdr:sp macro="" textlink="">
      <xdr:nvSpPr>
        <xdr:cNvPr id="829" name="繰出金該当値テキスト"/>
        <xdr:cNvSpPr txBox="1"/>
      </xdr:nvSpPr>
      <xdr:spPr>
        <a:xfrm>
          <a:off x="22212300" y="131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66360</xdr:rowOff>
    </xdr:from>
    <xdr:to>
      <xdr:col>31</xdr:col>
      <xdr:colOff>85725</xdr:colOff>
      <xdr:row>75</xdr:row>
      <xdr:rowOff>167960</xdr:rowOff>
    </xdr:to>
    <xdr:sp macro="" textlink="">
      <xdr:nvSpPr>
        <xdr:cNvPr id="830" name="円/楕円 829"/>
        <xdr:cNvSpPr/>
      </xdr:nvSpPr>
      <xdr:spPr>
        <a:xfrm>
          <a:off x="21272500" y="129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159087</xdr:rowOff>
    </xdr:from>
    <xdr:ext cx="534377" cy="259045"/>
    <xdr:sp macro="" textlink="">
      <xdr:nvSpPr>
        <xdr:cNvPr id="831" name="テキスト ボックス 830"/>
        <xdr:cNvSpPr txBox="1"/>
      </xdr:nvSpPr>
      <xdr:spPr>
        <a:xfrm>
          <a:off x="21056111" y="130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54610</xdr:rowOff>
    </xdr:from>
    <xdr:to>
      <xdr:col>29</xdr:col>
      <xdr:colOff>568325</xdr:colOff>
      <xdr:row>75</xdr:row>
      <xdr:rowOff>156211</xdr:rowOff>
    </xdr:to>
    <xdr:sp macro="" textlink="">
      <xdr:nvSpPr>
        <xdr:cNvPr id="832" name="円/楕円 831"/>
        <xdr:cNvSpPr/>
      </xdr:nvSpPr>
      <xdr:spPr>
        <a:xfrm>
          <a:off x="20383500" y="12913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147338</xdr:rowOff>
    </xdr:from>
    <xdr:ext cx="534377" cy="259045"/>
    <xdr:sp macro="" textlink="">
      <xdr:nvSpPr>
        <xdr:cNvPr id="833" name="テキスト ボックス 832"/>
        <xdr:cNvSpPr txBox="1"/>
      </xdr:nvSpPr>
      <xdr:spPr>
        <a:xfrm>
          <a:off x="20167111" y="130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43089</xdr:rowOff>
    </xdr:from>
    <xdr:to>
      <xdr:col>28</xdr:col>
      <xdr:colOff>365125</xdr:colOff>
      <xdr:row>76</xdr:row>
      <xdr:rowOff>144689</xdr:rowOff>
    </xdr:to>
    <xdr:sp macro="" textlink="">
      <xdr:nvSpPr>
        <xdr:cNvPr id="834" name="円/楕円 833"/>
        <xdr:cNvSpPr/>
      </xdr:nvSpPr>
      <xdr:spPr>
        <a:xfrm>
          <a:off x="19494500" y="130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135816</xdr:rowOff>
    </xdr:from>
    <xdr:ext cx="534377" cy="259045"/>
    <xdr:sp macro="" textlink="">
      <xdr:nvSpPr>
        <xdr:cNvPr id="835" name="テキスト ボックス 834"/>
        <xdr:cNvSpPr txBox="1"/>
      </xdr:nvSpPr>
      <xdr:spPr>
        <a:xfrm>
          <a:off x="19278111" y="131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56255</xdr:rowOff>
    </xdr:from>
    <xdr:to>
      <xdr:col>27</xdr:col>
      <xdr:colOff>161925</xdr:colOff>
      <xdr:row>76</xdr:row>
      <xdr:rowOff>157855</xdr:rowOff>
    </xdr:to>
    <xdr:sp macro="" textlink="">
      <xdr:nvSpPr>
        <xdr:cNvPr id="836" name="円/楕円 835"/>
        <xdr:cNvSpPr/>
      </xdr:nvSpPr>
      <xdr:spPr>
        <a:xfrm>
          <a:off x="18605500" y="130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148982</xdr:rowOff>
    </xdr:from>
    <xdr:ext cx="534377" cy="259045"/>
    <xdr:sp macro="" textlink="">
      <xdr:nvSpPr>
        <xdr:cNvPr id="837" name="テキスト ボックス 836"/>
        <xdr:cNvSpPr txBox="1"/>
      </xdr:nvSpPr>
      <xdr:spPr>
        <a:xfrm>
          <a:off x="18389111" y="131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・人件費については減少傾向にあり、全国平均、県平均、</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を下回っている。人口増加の影響により、住民１人当たりの人件費コストが小さくなってきている。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・扶助費については、増加傾向にある。要因は、子育て世代の人口増加に伴う、子育て施策に関連する経費が膨らんでいるためである。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・投資及び出資金について、Ｈ２６からＨ２７大幅に増加しているのは、Ｈ２７年度に新規で下水道事業会計出資金が発生したためである。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176,248
174,388
35.32
57,045,912
54,913,668
1,452,466
29,104,127
45,966,817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27686</xdr:rowOff>
    </xdr:from>
    <xdr:to>
      <xdr:col>6</xdr:col>
      <xdr:colOff>511175</xdr:colOff>
      <xdr:row>35</xdr:row>
      <xdr:rowOff>109982</xdr:rowOff>
    </xdr:to>
    <xdr:cxnSp macro="">
      <xdr:nvCxnSpPr>
        <xdr:cNvPr id="61" name="直線コネクタ 60"/>
        <xdr:cNvCxnSpPr/>
      </xdr:nvCxnSpPr>
      <xdr:spPr>
        <a:xfrm flipV="1">
          <a:off x="3797300" y="60284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40640</xdr:rowOff>
    </xdr:from>
    <xdr:to>
      <xdr:col>5</xdr:col>
      <xdr:colOff>358775</xdr:colOff>
      <xdr:row>35</xdr:row>
      <xdr:rowOff>109982</xdr:rowOff>
    </xdr:to>
    <xdr:cxnSp macro="">
      <xdr:nvCxnSpPr>
        <xdr:cNvPr id="64" name="直線コネクタ 63"/>
        <xdr:cNvCxnSpPr/>
      </xdr:nvCxnSpPr>
      <xdr:spPr>
        <a:xfrm>
          <a:off x="2908300" y="6041390"/>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151130</xdr:rowOff>
    </xdr:from>
    <xdr:to>
      <xdr:col>4</xdr:col>
      <xdr:colOff>155575</xdr:colOff>
      <xdr:row>35</xdr:row>
      <xdr:rowOff>40640</xdr:rowOff>
    </xdr:to>
    <xdr:cxnSp macro="">
      <xdr:nvCxnSpPr>
        <xdr:cNvPr id="67" name="直線コネクタ 66"/>
        <xdr:cNvCxnSpPr/>
      </xdr:nvCxnSpPr>
      <xdr:spPr>
        <a:xfrm>
          <a:off x="2019300" y="59804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148082</xdr:rowOff>
    </xdr:from>
    <xdr:to>
      <xdr:col>2</xdr:col>
      <xdr:colOff>638175</xdr:colOff>
      <xdr:row>34</xdr:row>
      <xdr:rowOff>151130</xdr:rowOff>
    </xdr:to>
    <xdr:cxnSp macro="">
      <xdr:nvCxnSpPr>
        <xdr:cNvPr id="70" name="直線コネクタ 69"/>
        <xdr:cNvCxnSpPr/>
      </xdr:nvCxnSpPr>
      <xdr:spPr>
        <a:xfrm>
          <a:off x="1130300" y="580593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80" name="円/楕円 79"/>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171213</xdr:rowOff>
    </xdr:from>
    <xdr:ext cx="469744" cy="259045"/>
    <xdr:sp macro="" textlink="">
      <xdr:nvSpPr>
        <xdr:cNvPr id="81" name="議会費該当値テキスト"/>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59182</xdr:rowOff>
    </xdr:from>
    <xdr:to>
      <xdr:col>5</xdr:col>
      <xdr:colOff>409575</xdr:colOff>
      <xdr:row>35</xdr:row>
      <xdr:rowOff>160782</xdr:rowOff>
    </xdr:to>
    <xdr:sp macro="" textlink="">
      <xdr:nvSpPr>
        <xdr:cNvPr id="82" name="円/楕円 81"/>
        <xdr:cNvSpPr/>
      </xdr:nvSpPr>
      <xdr:spPr>
        <a:xfrm>
          <a:off x="3746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5859</xdr:rowOff>
    </xdr:from>
    <xdr:ext cx="469744" cy="259045"/>
    <xdr:sp macro="" textlink="">
      <xdr:nvSpPr>
        <xdr:cNvPr id="83" name="テキスト ボックス 82"/>
        <xdr:cNvSpPr txBox="1"/>
      </xdr:nvSpPr>
      <xdr:spPr>
        <a:xfrm>
          <a:off x="3562427"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161290</xdr:rowOff>
    </xdr:from>
    <xdr:to>
      <xdr:col>4</xdr:col>
      <xdr:colOff>206375</xdr:colOff>
      <xdr:row>35</xdr:row>
      <xdr:rowOff>91440</xdr:rowOff>
    </xdr:to>
    <xdr:sp macro="" textlink="">
      <xdr:nvSpPr>
        <xdr:cNvPr id="84" name="円/楕円 83"/>
        <xdr:cNvSpPr/>
      </xdr:nvSpPr>
      <xdr:spPr>
        <a:xfrm>
          <a:off x="2857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107967</xdr:rowOff>
    </xdr:from>
    <xdr:ext cx="469744" cy="259045"/>
    <xdr:sp macro="" textlink="">
      <xdr:nvSpPr>
        <xdr:cNvPr id="85" name="テキスト ボックス 84"/>
        <xdr:cNvSpPr txBox="1"/>
      </xdr:nvSpPr>
      <xdr:spPr>
        <a:xfrm>
          <a:off x="2673427"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100330</xdr:rowOff>
    </xdr:from>
    <xdr:to>
      <xdr:col>3</xdr:col>
      <xdr:colOff>3175</xdr:colOff>
      <xdr:row>35</xdr:row>
      <xdr:rowOff>30480</xdr:rowOff>
    </xdr:to>
    <xdr:sp macro="" textlink="">
      <xdr:nvSpPr>
        <xdr:cNvPr id="86" name="円/楕円 85"/>
        <xdr:cNvSpPr/>
      </xdr:nvSpPr>
      <xdr:spPr>
        <a:xfrm>
          <a:off x="1968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47007</xdr:rowOff>
    </xdr:from>
    <xdr:ext cx="469744" cy="259045"/>
    <xdr:sp macro="" textlink="">
      <xdr:nvSpPr>
        <xdr:cNvPr id="87" name="テキスト ボックス 86"/>
        <xdr:cNvSpPr txBox="1"/>
      </xdr:nvSpPr>
      <xdr:spPr>
        <a:xfrm>
          <a:off x="1784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97282</xdr:rowOff>
    </xdr:from>
    <xdr:to>
      <xdr:col>1</xdr:col>
      <xdr:colOff>485775</xdr:colOff>
      <xdr:row>34</xdr:row>
      <xdr:rowOff>27432</xdr:rowOff>
    </xdr:to>
    <xdr:sp macro="" textlink="">
      <xdr:nvSpPr>
        <xdr:cNvPr id="88" name="円/楕円 87"/>
        <xdr:cNvSpPr/>
      </xdr:nvSpPr>
      <xdr:spPr>
        <a:xfrm>
          <a:off x="1079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43959</xdr:rowOff>
    </xdr:from>
    <xdr:ext cx="469744" cy="259045"/>
    <xdr:sp macro="" textlink="">
      <xdr:nvSpPr>
        <xdr:cNvPr id="89" name="テキスト ボックス 88"/>
        <xdr:cNvSpPr txBox="1"/>
      </xdr:nvSpPr>
      <xdr:spPr>
        <a:xfrm>
          <a:off x="895427"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132320</xdr:rowOff>
    </xdr:from>
    <xdr:to>
      <xdr:col>6</xdr:col>
      <xdr:colOff>511175</xdr:colOff>
      <xdr:row>58</xdr:row>
      <xdr:rowOff>171116</xdr:rowOff>
    </xdr:to>
    <xdr:cxnSp macro="">
      <xdr:nvCxnSpPr>
        <xdr:cNvPr id="121" name="直線コネクタ 120"/>
        <xdr:cNvCxnSpPr/>
      </xdr:nvCxnSpPr>
      <xdr:spPr>
        <a:xfrm flipV="1">
          <a:off x="3797300" y="10076420"/>
          <a:ext cx="8382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23082</xdr:rowOff>
    </xdr:from>
    <xdr:to>
      <xdr:col>5</xdr:col>
      <xdr:colOff>358775</xdr:colOff>
      <xdr:row>58</xdr:row>
      <xdr:rowOff>171116</xdr:rowOff>
    </xdr:to>
    <xdr:cxnSp macro="">
      <xdr:nvCxnSpPr>
        <xdr:cNvPr id="124" name="直線コネクタ 123"/>
        <xdr:cNvCxnSpPr/>
      </xdr:nvCxnSpPr>
      <xdr:spPr>
        <a:xfrm>
          <a:off x="2908300" y="9967182"/>
          <a:ext cx="889000" cy="1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151097</xdr:rowOff>
    </xdr:from>
    <xdr:to>
      <xdr:col>4</xdr:col>
      <xdr:colOff>155575</xdr:colOff>
      <xdr:row>58</xdr:row>
      <xdr:rowOff>23082</xdr:rowOff>
    </xdr:to>
    <xdr:cxnSp macro="">
      <xdr:nvCxnSpPr>
        <xdr:cNvPr id="127" name="直線コネクタ 126"/>
        <xdr:cNvCxnSpPr/>
      </xdr:nvCxnSpPr>
      <xdr:spPr>
        <a:xfrm>
          <a:off x="2019300" y="992374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151097</xdr:rowOff>
    </xdr:from>
    <xdr:to>
      <xdr:col>2</xdr:col>
      <xdr:colOff>638175</xdr:colOff>
      <xdr:row>58</xdr:row>
      <xdr:rowOff>136173</xdr:rowOff>
    </xdr:to>
    <xdr:cxnSp macro="">
      <xdr:nvCxnSpPr>
        <xdr:cNvPr id="130" name="直線コネクタ 129"/>
        <xdr:cNvCxnSpPr/>
      </xdr:nvCxnSpPr>
      <xdr:spPr>
        <a:xfrm flipV="1">
          <a:off x="1130300" y="9923747"/>
          <a:ext cx="889000" cy="15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81520</xdr:rowOff>
    </xdr:from>
    <xdr:to>
      <xdr:col>6</xdr:col>
      <xdr:colOff>561975</xdr:colOff>
      <xdr:row>59</xdr:row>
      <xdr:rowOff>11670</xdr:rowOff>
    </xdr:to>
    <xdr:sp macro="" textlink="">
      <xdr:nvSpPr>
        <xdr:cNvPr id="140" name="円/楕円 139"/>
        <xdr:cNvSpPr/>
      </xdr:nvSpPr>
      <xdr:spPr>
        <a:xfrm>
          <a:off x="45847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167897</xdr:rowOff>
    </xdr:from>
    <xdr:ext cx="534377" cy="259045"/>
    <xdr:sp macro="" textlink="">
      <xdr:nvSpPr>
        <xdr:cNvPr id="141" name="総務費該当値テキスト"/>
        <xdr:cNvSpPr txBox="1"/>
      </xdr:nvSpPr>
      <xdr:spPr>
        <a:xfrm>
          <a:off x="4686300" y="994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120316</xdr:rowOff>
    </xdr:from>
    <xdr:to>
      <xdr:col>5</xdr:col>
      <xdr:colOff>409575</xdr:colOff>
      <xdr:row>59</xdr:row>
      <xdr:rowOff>50466</xdr:rowOff>
    </xdr:to>
    <xdr:sp macro="" textlink="">
      <xdr:nvSpPr>
        <xdr:cNvPr id="142" name="円/楕円 141"/>
        <xdr:cNvSpPr/>
      </xdr:nvSpPr>
      <xdr:spPr>
        <a:xfrm>
          <a:off x="3746500" y="100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41593</xdr:rowOff>
    </xdr:from>
    <xdr:ext cx="534377" cy="259045"/>
    <xdr:sp macro="" textlink="">
      <xdr:nvSpPr>
        <xdr:cNvPr id="143" name="テキスト ボックス 142"/>
        <xdr:cNvSpPr txBox="1"/>
      </xdr:nvSpPr>
      <xdr:spPr>
        <a:xfrm>
          <a:off x="3530111" y="101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143732</xdr:rowOff>
    </xdr:from>
    <xdr:to>
      <xdr:col>4</xdr:col>
      <xdr:colOff>206375</xdr:colOff>
      <xdr:row>58</xdr:row>
      <xdr:rowOff>73882</xdr:rowOff>
    </xdr:to>
    <xdr:sp macro="" textlink="">
      <xdr:nvSpPr>
        <xdr:cNvPr id="144" name="円/楕円 143"/>
        <xdr:cNvSpPr/>
      </xdr:nvSpPr>
      <xdr:spPr>
        <a:xfrm>
          <a:off x="2857500" y="9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65009</xdr:rowOff>
    </xdr:from>
    <xdr:ext cx="534377" cy="259045"/>
    <xdr:sp macro="" textlink="">
      <xdr:nvSpPr>
        <xdr:cNvPr id="145" name="テキスト ボックス 144"/>
        <xdr:cNvSpPr txBox="1"/>
      </xdr:nvSpPr>
      <xdr:spPr>
        <a:xfrm>
          <a:off x="2641111" y="10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100297</xdr:rowOff>
    </xdr:from>
    <xdr:to>
      <xdr:col>3</xdr:col>
      <xdr:colOff>3175</xdr:colOff>
      <xdr:row>58</xdr:row>
      <xdr:rowOff>30447</xdr:rowOff>
    </xdr:to>
    <xdr:sp macro="" textlink="">
      <xdr:nvSpPr>
        <xdr:cNvPr id="146" name="円/楕円 145"/>
        <xdr:cNvSpPr/>
      </xdr:nvSpPr>
      <xdr:spPr>
        <a:xfrm>
          <a:off x="1968500" y="9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21574</xdr:rowOff>
    </xdr:from>
    <xdr:ext cx="534377" cy="259045"/>
    <xdr:sp macro="" textlink="">
      <xdr:nvSpPr>
        <xdr:cNvPr id="147" name="テキスト ボックス 146"/>
        <xdr:cNvSpPr txBox="1"/>
      </xdr:nvSpPr>
      <xdr:spPr>
        <a:xfrm>
          <a:off x="1752111" y="9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85373</xdr:rowOff>
    </xdr:from>
    <xdr:to>
      <xdr:col>1</xdr:col>
      <xdr:colOff>485775</xdr:colOff>
      <xdr:row>59</xdr:row>
      <xdr:rowOff>15523</xdr:rowOff>
    </xdr:to>
    <xdr:sp macro="" textlink="">
      <xdr:nvSpPr>
        <xdr:cNvPr id="148" name="円/楕円 147"/>
        <xdr:cNvSpPr/>
      </xdr:nvSpPr>
      <xdr:spPr>
        <a:xfrm>
          <a:off x="1079500" y="100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6650</xdr:rowOff>
    </xdr:from>
    <xdr:ext cx="534377" cy="259045"/>
    <xdr:sp macro="" textlink="">
      <xdr:nvSpPr>
        <xdr:cNvPr id="149" name="テキスト ボックス 148"/>
        <xdr:cNvSpPr txBox="1"/>
      </xdr:nvSpPr>
      <xdr:spPr>
        <a:xfrm>
          <a:off x="863111" y="101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79611</xdr:rowOff>
    </xdr:from>
    <xdr:to>
      <xdr:col>6</xdr:col>
      <xdr:colOff>511175</xdr:colOff>
      <xdr:row>78</xdr:row>
      <xdr:rowOff>81778</xdr:rowOff>
    </xdr:to>
    <xdr:cxnSp macro="">
      <xdr:nvCxnSpPr>
        <xdr:cNvPr id="177" name="直線コネクタ 176"/>
        <xdr:cNvCxnSpPr/>
      </xdr:nvCxnSpPr>
      <xdr:spPr>
        <a:xfrm flipV="1">
          <a:off x="3797300" y="13452711"/>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81778</xdr:rowOff>
    </xdr:from>
    <xdr:to>
      <xdr:col>5</xdr:col>
      <xdr:colOff>358775</xdr:colOff>
      <xdr:row>78</xdr:row>
      <xdr:rowOff>124901</xdr:rowOff>
    </xdr:to>
    <xdr:cxnSp macro="">
      <xdr:nvCxnSpPr>
        <xdr:cNvPr id="180" name="直線コネクタ 179"/>
        <xdr:cNvCxnSpPr/>
      </xdr:nvCxnSpPr>
      <xdr:spPr>
        <a:xfrm flipV="1">
          <a:off x="2908300" y="13454878"/>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124901</xdr:rowOff>
    </xdr:from>
    <xdr:to>
      <xdr:col>4</xdr:col>
      <xdr:colOff>155575</xdr:colOff>
      <xdr:row>78</xdr:row>
      <xdr:rowOff>130135</xdr:rowOff>
    </xdr:to>
    <xdr:cxnSp macro="">
      <xdr:nvCxnSpPr>
        <xdr:cNvPr id="183" name="直線コネクタ 182"/>
        <xdr:cNvCxnSpPr/>
      </xdr:nvCxnSpPr>
      <xdr:spPr>
        <a:xfrm flipV="1">
          <a:off x="2019300" y="1349800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130135</xdr:rowOff>
    </xdr:from>
    <xdr:to>
      <xdr:col>2</xdr:col>
      <xdr:colOff>638175</xdr:colOff>
      <xdr:row>78</xdr:row>
      <xdr:rowOff>159108</xdr:rowOff>
    </xdr:to>
    <xdr:cxnSp macro="">
      <xdr:nvCxnSpPr>
        <xdr:cNvPr id="186" name="直線コネクタ 185"/>
        <xdr:cNvCxnSpPr/>
      </xdr:nvCxnSpPr>
      <xdr:spPr>
        <a:xfrm flipV="1">
          <a:off x="1130300" y="13503235"/>
          <a:ext cx="889000" cy="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28811</xdr:rowOff>
    </xdr:from>
    <xdr:to>
      <xdr:col>6</xdr:col>
      <xdr:colOff>561975</xdr:colOff>
      <xdr:row>78</xdr:row>
      <xdr:rowOff>130411</xdr:rowOff>
    </xdr:to>
    <xdr:sp macro="" textlink="">
      <xdr:nvSpPr>
        <xdr:cNvPr id="196" name="円/楕円 195"/>
        <xdr:cNvSpPr/>
      </xdr:nvSpPr>
      <xdr:spPr>
        <a:xfrm>
          <a:off x="4584700" y="134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115188</xdr:rowOff>
    </xdr:from>
    <xdr:ext cx="599010" cy="259045"/>
    <xdr:sp macro="" textlink="">
      <xdr:nvSpPr>
        <xdr:cNvPr id="197" name="民生費該当値テキスト"/>
        <xdr:cNvSpPr txBox="1"/>
      </xdr:nvSpPr>
      <xdr:spPr>
        <a:xfrm>
          <a:off x="4686300" y="1331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30978</xdr:rowOff>
    </xdr:from>
    <xdr:to>
      <xdr:col>5</xdr:col>
      <xdr:colOff>409575</xdr:colOff>
      <xdr:row>78</xdr:row>
      <xdr:rowOff>132578</xdr:rowOff>
    </xdr:to>
    <xdr:sp macro="" textlink="">
      <xdr:nvSpPr>
        <xdr:cNvPr id="198" name="円/楕円 197"/>
        <xdr:cNvSpPr/>
      </xdr:nvSpPr>
      <xdr:spPr>
        <a:xfrm>
          <a:off x="3746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123705</xdr:rowOff>
    </xdr:from>
    <xdr:ext cx="599010" cy="259045"/>
    <xdr:sp macro="" textlink="">
      <xdr:nvSpPr>
        <xdr:cNvPr id="199" name="テキスト ボックス 198"/>
        <xdr:cNvSpPr txBox="1"/>
      </xdr:nvSpPr>
      <xdr:spPr>
        <a:xfrm>
          <a:off x="3497794" y="1349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74101</xdr:rowOff>
    </xdr:from>
    <xdr:to>
      <xdr:col>4</xdr:col>
      <xdr:colOff>206375</xdr:colOff>
      <xdr:row>79</xdr:row>
      <xdr:rowOff>4251</xdr:rowOff>
    </xdr:to>
    <xdr:sp macro="" textlink="">
      <xdr:nvSpPr>
        <xdr:cNvPr id="200" name="円/楕円 199"/>
        <xdr:cNvSpPr/>
      </xdr:nvSpPr>
      <xdr:spPr>
        <a:xfrm>
          <a:off x="2857500" y="134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166828</xdr:rowOff>
    </xdr:from>
    <xdr:ext cx="599010" cy="259045"/>
    <xdr:sp macro="" textlink="">
      <xdr:nvSpPr>
        <xdr:cNvPr id="201" name="テキスト ボックス 200"/>
        <xdr:cNvSpPr txBox="1"/>
      </xdr:nvSpPr>
      <xdr:spPr>
        <a:xfrm>
          <a:off x="2608794" y="135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79335</xdr:rowOff>
    </xdr:from>
    <xdr:to>
      <xdr:col>3</xdr:col>
      <xdr:colOff>3175</xdr:colOff>
      <xdr:row>79</xdr:row>
      <xdr:rowOff>9485</xdr:rowOff>
    </xdr:to>
    <xdr:sp macro="" textlink="">
      <xdr:nvSpPr>
        <xdr:cNvPr id="202" name="円/楕円 201"/>
        <xdr:cNvSpPr/>
      </xdr:nvSpPr>
      <xdr:spPr>
        <a:xfrm>
          <a:off x="1968500" y="134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612</xdr:rowOff>
    </xdr:from>
    <xdr:ext cx="599010" cy="259045"/>
    <xdr:sp macro="" textlink="">
      <xdr:nvSpPr>
        <xdr:cNvPr id="203" name="テキスト ボックス 202"/>
        <xdr:cNvSpPr txBox="1"/>
      </xdr:nvSpPr>
      <xdr:spPr>
        <a:xfrm>
          <a:off x="1719794" y="135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108308</xdr:rowOff>
    </xdr:from>
    <xdr:to>
      <xdr:col>1</xdr:col>
      <xdr:colOff>485775</xdr:colOff>
      <xdr:row>79</xdr:row>
      <xdr:rowOff>38458</xdr:rowOff>
    </xdr:to>
    <xdr:sp macro="" textlink="">
      <xdr:nvSpPr>
        <xdr:cNvPr id="204" name="円/楕円 203"/>
        <xdr:cNvSpPr/>
      </xdr:nvSpPr>
      <xdr:spPr>
        <a:xfrm>
          <a:off x="1079500" y="134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29585</xdr:rowOff>
    </xdr:from>
    <xdr:ext cx="534377" cy="259045"/>
    <xdr:sp macro="" textlink="">
      <xdr:nvSpPr>
        <xdr:cNvPr id="205" name="テキスト ボックス 204"/>
        <xdr:cNvSpPr txBox="1"/>
      </xdr:nvSpPr>
      <xdr:spPr>
        <a:xfrm>
          <a:off x="863111" y="135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139863</xdr:rowOff>
    </xdr:from>
    <xdr:to>
      <xdr:col>6</xdr:col>
      <xdr:colOff>511175</xdr:colOff>
      <xdr:row>96</xdr:row>
      <xdr:rowOff>25335</xdr:rowOff>
    </xdr:to>
    <xdr:cxnSp macro="">
      <xdr:nvCxnSpPr>
        <xdr:cNvPr id="237" name="直線コネクタ 236"/>
        <xdr:cNvCxnSpPr/>
      </xdr:nvCxnSpPr>
      <xdr:spPr>
        <a:xfrm flipV="1">
          <a:off x="3797300" y="16427613"/>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20796</xdr:rowOff>
    </xdr:from>
    <xdr:to>
      <xdr:col>5</xdr:col>
      <xdr:colOff>358775</xdr:colOff>
      <xdr:row>96</xdr:row>
      <xdr:rowOff>25335</xdr:rowOff>
    </xdr:to>
    <xdr:cxnSp macro="">
      <xdr:nvCxnSpPr>
        <xdr:cNvPr id="240" name="直線コネクタ 239"/>
        <xdr:cNvCxnSpPr/>
      </xdr:nvCxnSpPr>
      <xdr:spPr>
        <a:xfrm>
          <a:off x="2908300" y="1647999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20796</xdr:rowOff>
    </xdr:from>
    <xdr:to>
      <xdr:col>4</xdr:col>
      <xdr:colOff>155575</xdr:colOff>
      <xdr:row>96</xdr:row>
      <xdr:rowOff>52603</xdr:rowOff>
    </xdr:to>
    <xdr:cxnSp macro="">
      <xdr:nvCxnSpPr>
        <xdr:cNvPr id="243" name="直線コネクタ 242"/>
        <xdr:cNvCxnSpPr/>
      </xdr:nvCxnSpPr>
      <xdr:spPr>
        <a:xfrm flipV="1">
          <a:off x="2019300" y="16479996"/>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35001</xdr:rowOff>
    </xdr:from>
    <xdr:to>
      <xdr:col>2</xdr:col>
      <xdr:colOff>638175</xdr:colOff>
      <xdr:row>96</xdr:row>
      <xdr:rowOff>52603</xdr:rowOff>
    </xdr:to>
    <xdr:cxnSp macro="">
      <xdr:nvCxnSpPr>
        <xdr:cNvPr id="246" name="直線コネクタ 245"/>
        <xdr:cNvCxnSpPr/>
      </xdr:nvCxnSpPr>
      <xdr:spPr>
        <a:xfrm>
          <a:off x="1130300" y="1649420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89063</xdr:rowOff>
    </xdr:from>
    <xdr:to>
      <xdr:col>6</xdr:col>
      <xdr:colOff>561975</xdr:colOff>
      <xdr:row>96</xdr:row>
      <xdr:rowOff>19213</xdr:rowOff>
    </xdr:to>
    <xdr:sp macro="" textlink="">
      <xdr:nvSpPr>
        <xdr:cNvPr id="256" name="円/楕円 255"/>
        <xdr:cNvSpPr/>
      </xdr:nvSpPr>
      <xdr:spPr>
        <a:xfrm>
          <a:off x="4584700" y="163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67490</xdr:rowOff>
    </xdr:from>
    <xdr:ext cx="534377" cy="259045"/>
    <xdr:sp macro="" textlink="">
      <xdr:nvSpPr>
        <xdr:cNvPr id="257" name="衛生費該当値テキスト"/>
        <xdr:cNvSpPr txBox="1"/>
      </xdr:nvSpPr>
      <xdr:spPr>
        <a:xfrm>
          <a:off x="4686300" y="163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145985</xdr:rowOff>
    </xdr:from>
    <xdr:to>
      <xdr:col>5</xdr:col>
      <xdr:colOff>409575</xdr:colOff>
      <xdr:row>96</xdr:row>
      <xdr:rowOff>76135</xdr:rowOff>
    </xdr:to>
    <xdr:sp macro="" textlink="">
      <xdr:nvSpPr>
        <xdr:cNvPr id="258" name="円/楕円 257"/>
        <xdr:cNvSpPr/>
      </xdr:nvSpPr>
      <xdr:spPr>
        <a:xfrm>
          <a:off x="3746500" y="16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67262</xdr:rowOff>
    </xdr:from>
    <xdr:ext cx="534377" cy="259045"/>
    <xdr:sp macro="" textlink="">
      <xdr:nvSpPr>
        <xdr:cNvPr id="259" name="テキスト ボックス 258"/>
        <xdr:cNvSpPr txBox="1"/>
      </xdr:nvSpPr>
      <xdr:spPr>
        <a:xfrm>
          <a:off x="3530111" y="165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141446</xdr:rowOff>
    </xdr:from>
    <xdr:to>
      <xdr:col>4</xdr:col>
      <xdr:colOff>206375</xdr:colOff>
      <xdr:row>96</xdr:row>
      <xdr:rowOff>71596</xdr:rowOff>
    </xdr:to>
    <xdr:sp macro="" textlink="">
      <xdr:nvSpPr>
        <xdr:cNvPr id="260" name="円/楕円 259"/>
        <xdr:cNvSpPr/>
      </xdr:nvSpPr>
      <xdr:spPr>
        <a:xfrm>
          <a:off x="2857500" y="16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62723</xdr:rowOff>
    </xdr:from>
    <xdr:ext cx="534377" cy="259045"/>
    <xdr:sp macro="" textlink="">
      <xdr:nvSpPr>
        <xdr:cNvPr id="261" name="テキスト ボックス 260"/>
        <xdr:cNvSpPr txBox="1"/>
      </xdr:nvSpPr>
      <xdr:spPr>
        <a:xfrm>
          <a:off x="2641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1803</xdr:rowOff>
    </xdr:from>
    <xdr:to>
      <xdr:col>3</xdr:col>
      <xdr:colOff>3175</xdr:colOff>
      <xdr:row>96</xdr:row>
      <xdr:rowOff>103403</xdr:rowOff>
    </xdr:to>
    <xdr:sp macro="" textlink="">
      <xdr:nvSpPr>
        <xdr:cNvPr id="262" name="円/楕円 261"/>
        <xdr:cNvSpPr/>
      </xdr:nvSpPr>
      <xdr:spPr>
        <a:xfrm>
          <a:off x="19685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94530</xdr:rowOff>
    </xdr:from>
    <xdr:ext cx="534377" cy="259045"/>
    <xdr:sp macro="" textlink="">
      <xdr:nvSpPr>
        <xdr:cNvPr id="263" name="テキスト ボックス 262"/>
        <xdr:cNvSpPr txBox="1"/>
      </xdr:nvSpPr>
      <xdr:spPr>
        <a:xfrm>
          <a:off x="1752111"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155651</xdr:rowOff>
    </xdr:from>
    <xdr:to>
      <xdr:col>1</xdr:col>
      <xdr:colOff>485775</xdr:colOff>
      <xdr:row>96</xdr:row>
      <xdr:rowOff>85801</xdr:rowOff>
    </xdr:to>
    <xdr:sp macro="" textlink="">
      <xdr:nvSpPr>
        <xdr:cNvPr id="264" name="円/楕円 263"/>
        <xdr:cNvSpPr/>
      </xdr:nvSpPr>
      <xdr:spPr>
        <a:xfrm>
          <a:off x="1079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76928</xdr:rowOff>
    </xdr:from>
    <xdr:ext cx="534377" cy="259045"/>
    <xdr:sp macro="" textlink="">
      <xdr:nvSpPr>
        <xdr:cNvPr id="265" name="テキスト ボックス 264"/>
        <xdr:cNvSpPr txBox="1"/>
      </xdr:nvSpPr>
      <xdr:spPr>
        <a:xfrm>
          <a:off x="863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43688</xdr:rowOff>
    </xdr:from>
    <xdr:to>
      <xdr:col>15</xdr:col>
      <xdr:colOff>180975</xdr:colOff>
      <xdr:row>37</xdr:row>
      <xdr:rowOff>104839</xdr:rowOff>
    </xdr:to>
    <xdr:cxnSp macro="">
      <xdr:nvCxnSpPr>
        <xdr:cNvPr id="290" name="直線コネクタ 289"/>
        <xdr:cNvCxnSpPr/>
      </xdr:nvCxnSpPr>
      <xdr:spPr>
        <a:xfrm flipV="1">
          <a:off x="9639300" y="6387338"/>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104839</xdr:rowOff>
    </xdr:from>
    <xdr:to>
      <xdr:col>14</xdr:col>
      <xdr:colOff>28575</xdr:colOff>
      <xdr:row>37</xdr:row>
      <xdr:rowOff>117411</xdr:rowOff>
    </xdr:to>
    <xdr:cxnSp macro="">
      <xdr:nvCxnSpPr>
        <xdr:cNvPr id="293" name="直線コネクタ 292"/>
        <xdr:cNvCxnSpPr/>
      </xdr:nvCxnSpPr>
      <xdr:spPr>
        <a:xfrm flipV="1">
          <a:off x="8750300" y="6448489"/>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116840</xdr:rowOff>
    </xdr:from>
    <xdr:to>
      <xdr:col>12</xdr:col>
      <xdr:colOff>511175</xdr:colOff>
      <xdr:row>37</xdr:row>
      <xdr:rowOff>117411</xdr:rowOff>
    </xdr:to>
    <xdr:cxnSp macro="">
      <xdr:nvCxnSpPr>
        <xdr:cNvPr id="296" name="直線コネクタ 295"/>
        <xdr:cNvCxnSpPr/>
      </xdr:nvCxnSpPr>
      <xdr:spPr>
        <a:xfrm>
          <a:off x="7861300" y="6289040"/>
          <a:ext cx="889000" cy="17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116840</xdr:rowOff>
    </xdr:from>
    <xdr:to>
      <xdr:col>11</xdr:col>
      <xdr:colOff>307975</xdr:colOff>
      <xdr:row>37</xdr:row>
      <xdr:rowOff>61404</xdr:rowOff>
    </xdr:to>
    <xdr:cxnSp macro="">
      <xdr:nvCxnSpPr>
        <xdr:cNvPr id="299" name="直線コネクタ 298"/>
        <xdr:cNvCxnSpPr/>
      </xdr:nvCxnSpPr>
      <xdr:spPr>
        <a:xfrm flipV="1">
          <a:off x="6972300" y="6289040"/>
          <a:ext cx="889000" cy="1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164338</xdr:rowOff>
    </xdr:from>
    <xdr:to>
      <xdr:col>15</xdr:col>
      <xdr:colOff>231775</xdr:colOff>
      <xdr:row>37</xdr:row>
      <xdr:rowOff>94488</xdr:rowOff>
    </xdr:to>
    <xdr:sp macro="" textlink="">
      <xdr:nvSpPr>
        <xdr:cNvPr id="309" name="円/楕円 308"/>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142765</xdr:rowOff>
    </xdr:from>
    <xdr:ext cx="378565" cy="259045"/>
    <xdr:sp macro="" textlink="">
      <xdr:nvSpPr>
        <xdr:cNvPr id="310" name="労働費該当値テキスト"/>
        <xdr:cNvSpPr txBox="1"/>
      </xdr:nvSpPr>
      <xdr:spPr>
        <a:xfrm>
          <a:off x="10528300"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54039</xdr:rowOff>
    </xdr:from>
    <xdr:to>
      <xdr:col>14</xdr:col>
      <xdr:colOff>79375</xdr:colOff>
      <xdr:row>37</xdr:row>
      <xdr:rowOff>155639</xdr:rowOff>
    </xdr:to>
    <xdr:sp macro="" textlink="">
      <xdr:nvSpPr>
        <xdr:cNvPr id="311" name="円/楕円 310"/>
        <xdr:cNvSpPr/>
      </xdr:nvSpPr>
      <xdr:spPr>
        <a:xfrm>
          <a:off x="9588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146766</xdr:rowOff>
    </xdr:from>
    <xdr:ext cx="378565" cy="259045"/>
    <xdr:sp macro="" textlink="">
      <xdr:nvSpPr>
        <xdr:cNvPr id="312" name="テキスト ボックス 311"/>
        <xdr:cNvSpPr txBox="1"/>
      </xdr:nvSpPr>
      <xdr:spPr>
        <a:xfrm>
          <a:off x="9450017" y="649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66611</xdr:rowOff>
    </xdr:from>
    <xdr:to>
      <xdr:col>12</xdr:col>
      <xdr:colOff>561975</xdr:colOff>
      <xdr:row>37</xdr:row>
      <xdr:rowOff>168211</xdr:rowOff>
    </xdr:to>
    <xdr:sp macro="" textlink="">
      <xdr:nvSpPr>
        <xdr:cNvPr id="313" name="円/楕円 312"/>
        <xdr:cNvSpPr/>
      </xdr:nvSpPr>
      <xdr:spPr>
        <a:xfrm>
          <a:off x="8699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159338</xdr:rowOff>
    </xdr:from>
    <xdr:ext cx="378565" cy="259045"/>
    <xdr:sp macro="" textlink="">
      <xdr:nvSpPr>
        <xdr:cNvPr id="314" name="テキスト ボックス 313"/>
        <xdr:cNvSpPr txBox="1"/>
      </xdr:nvSpPr>
      <xdr:spPr>
        <a:xfrm>
          <a:off x="8561017" y="650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66040</xdr:rowOff>
    </xdr:from>
    <xdr:to>
      <xdr:col>11</xdr:col>
      <xdr:colOff>358775</xdr:colOff>
      <xdr:row>36</xdr:row>
      <xdr:rowOff>167640</xdr:rowOff>
    </xdr:to>
    <xdr:sp macro="" textlink="">
      <xdr:nvSpPr>
        <xdr:cNvPr id="315" name="円/楕円 314"/>
        <xdr:cNvSpPr/>
      </xdr:nvSpPr>
      <xdr:spPr>
        <a:xfrm>
          <a:off x="7810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158767</xdr:rowOff>
    </xdr:from>
    <xdr:ext cx="378565" cy="259045"/>
    <xdr:sp macro="" textlink="">
      <xdr:nvSpPr>
        <xdr:cNvPr id="316" name="テキスト ボックス 315"/>
        <xdr:cNvSpPr txBox="1"/>
      </xdr:nvSpPr>
      <xdr:spPr>
        <a:xfrm>
          <a:off x="7672017" y="63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10604</xdr:rowOff>
    </xdr:from>
    <xdr:to>
      <xdr:col>10</xdr:col>
      <xdr:colOff>155575</xdr:colOff>
      <xdr:row>37</xdr:row>
      <xdr:rowOff>112204</xdr:rowOff>
    </xdr:to>
    <xdr:sp macro="" textlink="">
      <xdr:nvSpPr>
        <xdr:cNvPr id="317" name="円/楕円 316"/>
        <xdr:cNvSpPr/>
      </xdr:nvSpPr>
      <xdr:spPr>
        <a:xfrm>
          <a:off x="6921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103331</xdr:rowOff>
    </xdr:from>
    <xdr:ext cx="378565" cy="259045"/>
    <xdr:sp macro="" textlink="">
      <xdr:nvSpPr>
        <xdr:cNvPr id="318" name="テキスト ボックス 317"/>
        <xdr:cNvSpPr txBox="1"/>
      </xdr:nvSpPr>
      <xdr:spPr>
        <a:xfrm>
          <a:off x="6783017" y="64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119997</xdr:rowOff>
    </xdr:from>
    <xdr:to>
      <xdr:col>15</xdr:col>
      <xdr:colOff>180975</xdr:colOff>
      <xdr:row>58</xdr:row>
      <xdr:rowOff>158641</xdr:rowOff>
    </xdr:to>
    <xdr:cxnSp macro="">
      <xdr:nvCxnSpPr>
        <xdr:cNvPr id="349" name="直線コネクタ 348"/>
        <xdr:cNvCxnSpPr/>
      </xdr:nvCxnSpPr>
      <xdr:spPr>
        <a:xfrm>
          <a:off x="9639300" y="10064097"/>
          <a:ext cx="8382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119997</xdr:rowOff>
    </xdr:from>
    <xdr:to>
      <xdr:col>14</xdr:col>
      <xdr:colOff>28575</xdr:colOff>
      <xdr:row>58</xdr:row>
      <xdr:rowOff>166915</xdr:rowOff>
    </xdr:to>
    <xdr:cxnSp macro="">
      <xdr:nvCxnSpPr>
        <xdr:cNvPr id="352" name="直線コネクタ 351"/>
        <xdr:cNvCxnSpPr/>
      </xdr:nvCxnSpPr>
      <xdr:spPr>
        <a:xfrm flipV="1">
          <a:off x="8750300" y="10064097"/>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157226</xdr:rowOff>
    </xdr:from>
    <xdr:to>
      <xdr:col>12</xdr:col>
      <xdr:colOff>511175</xdr:colOff>
      <xdr:row>58</xdr:row>
      <xdr:rowOff>166915</xdr:rowOff>
    </xdr:to>
    <xdr:cxnSp macro="">
      <xdr:nvCxnSpPr>
        <xdr:cNvPr id="355" name="直線コネクタ 354"/>
        <xdr:cNvCxnSpPr/>
      </xdr:nvCxnSpPr>
      <xdr:spPr>
        <a:xfrm>
          <a:off x="7861300" y="10101326"/>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154831</xdr:rowOff>
    </xdr:from>
    <xdr:to>
      <xdr:col>11</xdr:col>
      <xdr:colOff>307975</xdr:colOff>
      <xdr:row>58</xdr:row>
      <xdr:rowOff>157226</xdr:rowOff>
    </xdr:to>
    <xdr:cxnSp macro="">
      <xdr:nvCxnSpPr>
        <xdr:cNvPr id="358" name="直線コネクタ 357"/>
        <xdr:cNvCxnSpPr/>
      </xdr:nvCxnSpPr>
      <xdr:spPr>
        <a:xfrm>
          <a:off x="6972300" y="1009893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107841</xdr:rowOff>
    </xdr:from>
    <xdr:to>
      <xdr:col>15</xdr:col>
      <xdr:colOff>231775</xdr:colOff>
      <xdr:row>59</xdr:row>
      <xdr:rowOff>37991</xdr:rowOff>
    </xdr:to>
    <xdr:sp macro="" textlink="">
      <xdr:nvSpPr>
        <xdr:cNvPr id="368" name="円/楕円 367"/>
        <xdr:cNvSpPr/>
      </xdr:nvSpPr>
      <xdr:spPr>
        <a:xfrm>
          <a:off x="10426700" y="10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22768</xdr:rowOff>
    </xdr:from>
    <xdr:ext cx="469744" cy="259045"/>
    <xdr:sp macro="" textlink="">
      <xdr:nvSpPr>
        <xdr:cNvPr id="369" name="農林水産業費該当値テキスト"/>
        <xdr:cNvSpPr txBox="1"/>
      </xdr:nvSpPr>
      <xdr:spPr>
        <a:xfrm>
          <a:off x="10528300" y="996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69197</xdr:rowOff>
    </xdr:from>
    <xdr:to>
      <xdr:col>14</xdr:col>
      <xdr:colOff>79375</xdr:colOff>
      <xdr:row>58</xdr:row>
      <xdr:rowOff>170797</xdr:rowOff>
    </xdr:to>
    <xdr:sp macro="" textlink="">
      <xdr:nvSpPr>
        <xdr:cNvPr id="370" name="円/楕円 369"/>
        <xdr:cNvSpPr/>
      </xdr:nvSpPr>
      <xdr:spPr>
        <a:xfrm>
          <a:off x="9588500" y="100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161924</xdr:rowOff>
    </xdr:from>
    <xdr:ext cx="469744" cy="259045"/>
    <xdr:sp macro="" textlink="">
      <xdr:nvSpPr>
        <xdr:cNvPr id="371" name="テキスト ボックス 370"/>
        <xdr:cNvSpPr txBox="1"/>
      </xdr:nvSpPr>
      <xdr:spPr>
        <a:xfrm>
          <a:off x="9404427" y="1010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116115</xdr:rowOff>
    </xdr:from>
    <xdr:to>
      <xdr:col>12</xdr:col>
      <xdr:colOff>561975</xdr:colOff>
      <xdr:row>59</xdr:row>
      <xdr:rowOff>46265</xdr:rowOff>
    </xdr:to>
    <xdr:sp macro="" textlink="">
      <xdr:nvSpPr>
        <xdr:cNvPr id="372" name="円/楕円 371"/>
        <xdr:cNvSpPr/>
      </xdr:nvSpPr>
      <xdr:spPr>
        <a:xfrm>
          <a:off x="8699500" y="100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37392</xdr:rowOff>
    </xdr:from>
    <xdr:ext cx="378565" cy="259045"/>
    <xdr:sp macro="" textlink="">
      <xdr:nvSpPr>
        <xdr:cNvPr id="373" name="テキスト ボックス 372"/>
        <xdr:cNvSpPr txBox="1"/>
      </xdr:nvSpPr>
      <xdr:spPr>
        <a:xfrm>
          <a:off x="8561017" y="1015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106426</xdr:rowOff>
    </xdr:from>
    <xdr:to>
      <xdr:col>11</xdr:col>
      <xdr:colOff>358775</xdr:colOff>
      <xdr:row>59</xdr:row>
      <xdr:rowOff>36576</xdr:rowOff>
    </xdr:to>
    <xdr:sp macro="" textlink="">
      <xdr:nvSpPr>
        <xdr:cNvPr id="374" name="円/楕円 373"/>
        <xdr:cNvSpPr/>
      </xdr:nvSpPr>
      <xdr:spPr>
        <a:xfrm>
          <a:off x="7810500" y="100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27703</xdr:rowOff>
    </xdr:from>
    <xdr:ext cx="469744" cy="259045"/>
    <xdr:sp macro="" textlink="">
      <xdr:nvSpPr>
        <xdr:cNvPr id="375" name="テキスト ボックス 374"/>
        <xdr:cNvSpPr txBox="1"/>
      </xdr:nvSpPr>
      <xdr:spPr>
        <a:xfrm>
          <a:off x="7626427" y="101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104031</xdr:rowOff>
    </xdr:from>
    <xdr:to>
      <xdr:col>10</xdr:col>
      <xdr:colOff>155575</xdr:colOff>
      <xdr:row>59</xdr:row>
      <xdr:rowOff>34181</xdr:rowOff>
    </xdr:to>
    <xdr:sp macro="" textlink="">
      <xdr:nvSpPr>
        <xdr:cNvPr id="376" name="円/楕円 375"/>
        <xdr:cNvSpPr/>
      </xdr:nvSpPr>
      <xdr:spPr>
        <a:xfrm>
          <a:off x="6921500" y="100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25308</xdr:rowOff>
    </xdr:from>
    <xdr:ext cx="469744" cy="259045"/>
    <xdr:sp macro="" textlink="">
      <xdr:nvSpPr>
        <xdr:cNvPr id="377" name="テキスト ボックス 376"/>
        <xdr:cNvSpPr txBox="1"/>
      </xdr:nvSpPr>
      <xdr:spPr>
        <a:xfrm>
          <a:off x="6737427" y="101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102896</xdr:rowOff>
    </xdr:from>
    <xdr:to>
      <xdr:col>15</xdr:col>
      <xdr:colOff>180975</xdr:colOff>
      <xdr:row>78</xdr:row>
      <xdr:rowOff>148120</xdr:rowOff>
    </xdr:to>
    <xdr:cxnSp macro="">
      <xdr:nvCxnSpPr>
        <xdr:cNvPr id="406" name="直線コネクタ 405"/>
        <xdr:cNvCxnSpPr/>
      </xdr:nvCxnSpPr>
      <xdr:spPr>
        <a:xfrm flipV="1">
          <a:off x="9639300" y="13475996"/>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148120</xdr:rowOff>
    </xdr:from>
    <xdr:to>
      <xdr:col>14</xdr:col>
      <xdr:colOff>28575</xdr:colOff>
      <xdr:row>78</xdr:row>
      <xdr:rowOff>154787</xdr:rowOff>
    </xdr:to>
    <xdr:cxnSp macro="">
      <xdr:nvCxnSpPr>
        <xdr:cNvPr id="409" name="直線コネクタ 408"/>
        <xdr:cNvCxnSpPr/>
      </xdr:nvCxnSpPr>
      <xdr:spPr>
        <a:xfrm flipV="1">
          <a:off x="8750300" y="1352122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146444</xdr:rowOff>
    </xdr:from>
    <xdr:to>
      <xdr:col>12</xdr:col>
      <xdr:colOff>511175</xdr:colOff>
      <xdr:row>78</xdr:row>
      <xdr:rowOff>154787</xdr:rowOff>
    </xdr:to>
    <xdr:cxnSp macro="">
      <xdr:nvCxnSpPr>
        <xdr:cNvPr id="412" name="直線コネクタ 411"/>
        <xdr:cNvCxnSpPr/>
      </xdr:nvCxnSpPr>
      <xdr:spPr>
        <a:xfrm>
          <a:off x="7861300" y="13519544"/>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141987</xdr:rowOff>
    </xdr:from>
    <xdr:to>
      <xdr:col>11</xdr:col>
      <xdr:colOff>307975</xdr:colOff>
      <xdr:row>78</xdr:row>
      <xdr:rowOff>146444</xdr:rowOff>
    </xdr:to>
    <xdr:cxnSp macro="">
      <xdr:nvCxnSpPr>
        <xdr:cNvPr id="415" name="直線コネクタ 414"/>
        <xdr:cNvCxnSpPr/>
      </xdr:nvCxnSpPr>
      <xdr:spPr>
        <a:xfrm>
          <a:off x="6972300" y="13515087"/>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52096</xdr:rowOff>
    </xdr:from>
    <xdr:to>
      <xdr:col>15</xdr:col>
      <xdr:colOff>231775</xdr:colOff>
      <xdr:row>78</xdr:row>
      <xdr:rowOff>153696</xdr:rowOff>
    </xdr:to>
    <xdr:sp macro="" textlink="">
      <xdr:nvSpPr>
        <xdr:cNvPr id="425" name="円/楕円 424"/>
        <xdr:cNvSpPr/>
      </xdr:nvSpPr>
      <xdr:spPr>
        <a:xfrm>
          <a:off x="104267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138473</xdr:rowOff>
    </xdr:from>
    <xdr:ext cx="469744" cy="259045"/>
    <xdr:sp macro="" textlink="">
      <xdr:nvSpPr>
        <xdr:cNvPr id="426" name="商工費該当値テキスト"/>
        <xdr:cNvSpPr txBox="1"/>
      </xdr:nvSpPr>
      <xdr:spPr>
        <a:xfrm>
          <a:off x="10528300" y="133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97320</xdr:rowOff>
    </xdr:from>
    <xdr:to>
      <xdr:col>14</xdr:col>
      <xdr:colOff>79375</xdr:colOff>
      <xdr:row>79</xdr:row>
      <xdr:rowOff>27470</xdr:rowOff>
    </xdr:to>
    <xdr:sp macro="" textlink="">
      <xdr:nvSpPr>
        <xdr:cNvPr id="427" name="円/楕円 426"/>
        <xdr:cNvSpPr/>
      </xdr:nvSpPr>
      <xdr:spPr>
        <a:xfrm>
          <a:off x="9588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18597</xdr:rowOff>
    </xdr:from>
    <xdr:ext cx="469744" cy="259045"/>
    <xdr:sp macro="" textlink="">
      <xdr:nvSpPr>
        <xdr:cNvPr id="428" name="テキスト ボックス 427"/>
        <xdr:cNvSpPr txBox="1"/>
      </xdr:nvSpPr>
      <xdr:spPr>
        <a:xfrm>
          <a:off x="9404427"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103987</xdr:rowOff>
    </xdr:from>
    <xdr:to>
      <xdr:col>12</xdr:col>
      <xdr:colOff>561975</xdr:colOff>
      <xdr:row>79</xdr:row>
      <xdr:rowOff>34137</xdr:rowOff>
    </xdr:to>
    <xdr:sp macro="" textlink="">
      <xdr:nvSpPr>
        <xdr:cNvPr id="429" name="円/楕円 428"/>
        <xdr:cNvSpPr/>
      </xdr:nvSpPr>
      <xdr:spPr>
        <a:xfrm>
          <a:off x="8699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25264</xdr:rowOff>
    </xdr:from>
    <xdr:ext cx="469744" cy="259045"/>
    <xdr:sp macro="" textlink="">
      <xdr:nvSpPr>
        <xdr:cNvPr id="430" name="テキスト ボックス 429"/>
        <xdr:cNvSpPr txBox="1"/>
      </xdr:nvSpPr>
      <xdr:spPr>
        <a:xfrm>
          <a:off x="8515427"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95644</xdr:rowOff>
    </xdr:from>
    <xdr:to>
      <xdr:col>11</xdr:col>
      <xdr:colOff>358775</xdr:colOff>
      <xdr:row>79</xdr:row>
      <xdr:rowOff>25794</xdr:rowOff>
    </xdr:to>
    <xdr:sp macro="" textlink="">
      <xdr:nvSpPr>
        <xdr:cNvPr id="431" name="円/楕円 430"/>
        <xdr:cNvSpPr/>
      </xdr:nvSpPr>
      <xdr:spPr>
        <a:xfrm>
          <a:off x="7810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16921</xdr:rowOff>
    </xdr:from>
    <xdr:ext cx="469744" cy="259045"/>
    <xdr:sp macro="" textlink="">
      <xdr:nvSpPr>
        <xdr:cNvPr id="432" name="テキスト ボックス 431"/>
        <xdr:cNvSpPr txBox="1"/>
      </xdr:nvSpPr>
      <xdr:spPr>
        <a:xfrm>
          <a:off x="7626427"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91187</xdr:rowOff>
    </xdr:from>
    <xdr:to>
      <xdr:col>10</xdr:col>
      <xdr:colOff>155575</xdr:colOff>
      <xdr:row>79</xdr:row>
      <xdr:rowOff>21337</xdr:rowOff>
    </xdr:to>
    <xdr:sp macro="" textlink="">
      <xdr:nvSpPr>
        <xdr:cNvPr id="433" name="円/楕円 432"/>
        <xdr:cNvSpPr/>
      </xdr:nvSpPr>
      <xdr:spPr>
        <a:xfrm>
          <a:off x="6921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12464</xdr:rowOff>
    </xdr:from>
    <xdr:ext cx="469744" cy="259045"/>
    <xdr:sp macro="" textlink="">
      <xdr:nvSpPr>
        <xdr:cNvPr id="434" name="テキスト ボックス 433"/>
        <xdr:cNvSpPr txBox="1"/>
      </xdr:nvSpPr>
      <xdr:spPr>
        <a:xfrm>
          <a:off x="6737427"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29629</xdr:rowOff>
    </xdr:from>
    <xdr:to>
      <xdr:col>15</xdr:col>
      <xdr:colOff>180975</xdr:colOff>
      <xdr:row>96</xdr:row>
      <xdr:rowOff>18473</xdr:rowOff>
    </xdr:to>
    <xdr:cxnSp macro="">
      <xdr:nvCxnSpPr>
        <xdr:cNvPr id="462" name="直線コネクタ 461"/>
        <xdr:cNvCxnSpPr/>
      </xdr:nvCxnSpPr>
      <xdr:spPr>
        <a:xfrm flipV="1">
          <a:off x="9639300" y="15974479"/>
          <a:ext cx="8382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18473</xdr:rowOff>
    </xdr:from>
    <xdr:to>
      <xdr:col>14</xdr:col>
      <xdr:colOff>28575</xdr:colOff>
      <xdr:row>96</xdr:row>
      <xdr:rowOff>36671</xdr:rowOff>
    </xdr:to>
    <xdr:cxnSp macro="">
      <xdr:nvCxnSpPr>
        <xdr:cNvPr id="465" name="直線コネクタ 464"/>
        <xdr:cNvCxnSpPr/>
      </xdr:nvCxnSpPr>
      <xdr:spPr>
        <a:xfrm flipV="1">
          <a:off x="8750300" y="16477673"/>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36671</xdr:rowOff>
    </xdr:from>
    <xdr:to>
      <xdr:col>12</xdr:col>
      <xdr:colOff>511175</xdr:colOff>
      <xdr:row>97</xdr:row>
      <xdr:rowOff>21468</xdr:rowOff>
    </xdr:to>
    <xdr:cxnSp macro="">
      <xdr:nvCxnSpPr>
        <xdr:cNvPr id="468" name="直線コネクタ 467"/>
        <xdr:cNvCxnSpPr/>
      </xdr:nvCxnSpPr>
      <xdr:spPr>
        <a:xfrm flipV="1">
          <a:off x="7861300" y="16495871"/>
          <a:ext cx="889000" cy="1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2654</xdr:rowOff>
    </xdr:from>
    <xdr:to>
      <xdr:col>11</xdr:col>
      <xdr:colOff>307975</xdr:colOff>
      <xdr:row>97</xdr:row>
      <xdr:rowOff>21468</xdr:rowOff>
    </xdr:to>
    <xdr:cxnSp macro="">
      <xdr:nvCxnSpPr>
        <xdr:cNvPr id="471" name="直線コネクタ 470"/>
        <xdr:cNvCxnSpPr/>
      </xdr:nvCxnSpPr>
      <xdr:spPr>
        <a:xfrm>
          <a:off x="6972300" y="16633304"/>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150279</xdr:rowOff>
    </xdr:from>
    <xdr:to>
      <xdr:col>15</xdr:col>
      <xdr:colOff>231775</xdr:colOff>
      <xdr:row>93</xdr:row>
      <xdr:rowOff>80429</xdr:rowOff>
    </xdr:to>
    <xdr:sp macro="" textlink="">
      <xdr:nvSpPr>
        <xdr:cNvPr id="481" name="円/楕円 480"/>
        <xdr:cNvSpPr/>
      </xdr:nvSpPr>
      <xdr:spPr>
        <a:xfrm>
          <a:off x="10426700" y="15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1706</xdr:rowOff>
    </xdr:from>
    <xdr:ext cx="534377" cy="259045"/>
    <xdr:sp macro="" textlink="">
      <xdr:nvSpPr>
        <xdr:cNvPr id="482" name="土木費該当値テキスト"/>
        <xdr:cNvSpPr txBox="1"/>
      </xdr:nvSpPr>
      <xdr:spPr>
        <a:xfrm>
          <a:off x="10528300" y="157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139123</xdr:rowOff>
    </xdr:from>
    <xdr:to>
      <xdr:col>14</xdr:col>
      <xdr:colOff>79375</xdr:colOff>
      <xdr:row>96</xdr:row>
      <xdr:rowOff>69273</xdr:rowOff>
    </xdr:to>
    <xdr:sp macro="" textlink="">
      <xdr:nvSpPr>
        <xdr:cNvPr id="483" name="円/楕円 482"/>
        <xdr:cNvSpPr/>
      </xdr:nvSpPr>
      <xdr:spPr>
        <a:xfrm>
          <a:off x="9588500" y="16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85800</xdr:rowOff>
    </xdr:from>
    <xdr:ext cx="534377" cy="259045"/>
    <xdr:sp macro="" textlink="">
      <xdr:nvSpPr>
        <xdr:cNvPr id="484" name="テキスト ボックス 483"/>
        <xdr:cNvSpPr txBox="1"/>
      </xdr:nvSpPr>
      <xdr:spPr>
        <a:xfrm>
          <a:off x="9372111" y="162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157321</xdr:rowOff>
    </xdr:from>
    <xdr:to>
      <xdr:col>12</xdr:col>
      <xdr:colOff>561975</xdr:colOff>
      <xdr:row>96</xdr:row>
      <xdr:rowOff>87471</xdr:rowOff>
    </xdr:to>
    <xdr:sp macro="" textlink="">
      <xdr:nvSpPr>
        <xdr:cNvPr id="485" name="円/楕円 484"/>
        <xdr:cNvSpPr/>
      </xdr:nvSpPr>
      <xdr:spPr>
        <a:xfrm>
          <a:off x="8699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78598</xdr:rowOff>
    </xdr:from>
    <xdr:ext cx="534377" cy="259045"/>
    <xdr:sp macro="" textlink="">
      <xdr:nvSpPr>
        <xdr:cNvPr id="486" name="テキスト ボックス 485"/>
        <xdr:cNvSpPr txBox="1"/>
      </xdr:nvSpPr>
      <xdr:spPr>
        <a:xfrm>
          <a:off x="8483111" y="165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142118</xdr:rowOff>
    </xdr:from>
    <xdr:to>
      <xdr:col>11</xdr:col>
      <xdr:colOff>358775</xdr:colOff>
      <xdr:row>97</xdr:row>
      <xdr:rowOff>72268</xdr:rowOff>
    </xdr:to>
    <xdr:sp macro="" textlink="">
      <xdr:nvSpPr>
        <xdr:cNvPr id="487" name="円/楕円 486"/>
        <xdr:cNvSpPr/>
      </xdr:nvSpPr>
      <xdr:spPr>
        <a:xfrm>
          <a:off x="7810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63395</xdr:rowOff>
    </xdr:from>
    <xdr:ext cx="534377" cy="259045"/>
    <xdr:sp macro="" textlink="">
      <xdr:nvSpPr>
        <xdr:cNvPr id="488" name="テキスト ボックス 487"/>
        <xdr:cNvSpPr txBox="1"/>
      </xdr:nvSpPr>
      <xdr:spPr>
        <a:xfrm>
          <a:off x="7594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123304</xdr:rowOff>
    </xdr:from>
    <xdr:to>
      <xdr:col>10</xdr:col>
      <xdr:colOff>155575</xdr:colOff>
      <xdr:row>97</xdr:row>
      <xdr:rowOff>53454</xdr:rowOff>
    </xdr:to>
    <xdr:sp macro="" textlink="">
      <xdr:nvSpPr>
        <xdr:cNvPr id="489" name="円/楕円 488"/>
        <xdr:cNvSpPr/>
      </xdr:nvSpPr>
      <xdr:spPr>
        <a:xfrm>
          <a:off x="6921500" y="165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44581</xdr:rowOff>
    </xdr:from>
    <xdr:ext cx="534377" cy="259045"/>
    <xdr:sp macro="" textlink="">
      <xdr:nvSpPr>
        <xdr:cNvPr id="490" name="テキスト ボックス 489"/>
        <xdr:cNvSpPr txBox="1"/>
      </xdr:nvSpPr>
      <xdr:spPr>
        <a:xfrm>
          <a:off x="6705111" y="166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91150</xdr:rowOff>
    </xdr:from>
    <xdr:to>
      <xdr:col>23</xdr:col>
      <xdr:colOff>517525</xdr:colOff>
      <xdr:row>37</xdr:row>
      <xdr:rowOff>11031</xdr:rowOff>
    </xdr:to>
    <xdr:cxnSp macro="">
      <xdr:nvCxnSpPr>
        <xdr:cNvPr id="522" name="直線コネクタ 521"/>
        <xdr:cNvCxnSpPr/>
      </xdr:nvCxnSpPr>
      <xdr:spPr>
        <a:xfrm>
          <a:off x="15481300" y="6263350"/>
          <a:ext cx="838200" cy="9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128052</xdr:rowOff>
    </xdr:from>
    <xdr:to>
      <xdr:col>22</xdr:col>
      <xdr:colOff>365125</xdr:colOff>
      <xdr:row>36</xdr:row>
      <xdr:rowOff>91150</xdr:rowOff>
    </xdr:to>
    <xdr:cxnSp macro="">
      <xdr:nvCxnSpPr>
        <xdr:cNvPr id="525" name="直線コネクタ 524"/>
        <xdr:cNvCxnSpPr/>
      </xdr:nvCxnSpPr>
      <xdr:spPr>
        <a:xfrm>
          <a:off x="14592300" y="5957352"/>
          <a:ext cx="889000" cy="3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128052</xdr:rowOff>
    </xdr:from>
    <xdr:to>
      <xdr:col>21</xdr:col>
      <xdr:colOff>161925</xdr:colOff>
      <xdr:row>35</xdr:row>
      <xdr:rowOff>161472</xdr:rowOff>
    </xdr:to>
    <xdr:cxnSp macro="">
      <xdr:nvCxnSpPr>
        <xdr:cNvPr id="528" name="直線コネクタ 527"/>
        <xdr:cNvCxnSpPr/>
      </xdr:nvCxnSpPr>
      <xdr:spPr>
        <a:xfrm flipV="1">
          <a:off x="13703300" y="5957352"/>
          <a:ext cx="889000" cy="2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161472</xdr:rowOff>
    </xdr:from>
    <xdr:to>
      <xdr:col>19</xdr:col>
      <xdr:colOff>644525</xdr:colOff>
      <xdr:row>36</xdr:row>
      <xdr:rowOff>23114</xdr:rowOff>
    </xdr:to>
    <xdr:cxnSp macro="">
      <xdr:nvCxnSpPr>
        <xdr:cNvPr id="531" name="直線コネクタ 530"/>
        <xdr:cNvCxnSpPr/>
      </xdr:nvCxnSpPr>
      <xdr:spPr>
        <a:xfrm flipV="1">
          <a:off x="12814300" y="6162222"/>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131681</xdr:rowOff>
    </xdr:from>
    <xdr:to>
      <xdr:col>23</xdr:col>
      <xdr:colOff>568325</xdr:colOff>
      <xdr:row>37</xdr:row>
      <xdr:rowOff>61831</xdr:rowOff>
    </xdr:to>
    <xdr:sp macro="" textlink="">
      <xdr:nvSpPr>
        <xdr:cNvPr id="541" name="円/楕円 540"/>
        <xdr:cNvSpPr/>
      </xdr:nvSpPr>
      <xdr:spPr>
        <a:xfrm>
          <a:off x="162687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110108</xdr:rowOff>
    </xdr:from>
    <xdr:ext cx="469744" cy="259045"/>
    <xdr:sp macro="" textlink="">
      <xdr:nvSpPr>
        <xdr:cNvPr id="542" name="消防費該当値テキスト"/>
        <xdr:cNvSpPr txBox="1"/>
      </xdr:nvSpPr>
      <xdr:spPr>
        <a:xfrm>
          <a:off x="16370300" y="628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40350</xdr:rowOff>
    </xdr:from>
    <xdr:to>
      <xdr:col>22</xdr:col>
      <xdr:colOff>415925</xdr:colOff>
      <xdr:row>36</xdr:row>
      <xdr:rowOff>141950</xdr:rowOff>
    </xdr:to>
    <xdr:sp macro="" textlink="">
      <xdr:nvSpPr>
        <xdr:cNvPr id="543" name="円/楕円 542"/>
        <xdr:cNvSpPr/>
      </xdr:nvSpPr>
      <xdr:spPr>
        <a:xfrm>
          <a:off x="15430500" y="62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133077</xdr:rowOff>
    </xdr:from>
    <xdr:ext cx="534377" cy="259045"/>
    <xdr:sp macro="" textlink="">
      <xdr:nvSpPr>
        <xdr:cNvPr id="544" name="テキスト ボックス 543"/>
        <xdr:cNvSpPr txBox="1"/>
      </xdr:nvSpPr>
      <xdr:spPr>
        <a:xfrm>
          <a:off x="15214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77252</xdr:rowOff>
    </xdr:from>
    <xdr:to>
      <xdr:col>21</xdr:col>
      <xdr:colOff>212725</xdr:colOff>
      <xdr:row>35</xdr:row>
      <xdr:rowOff>7402</xdr:rowOff>
    </xdr:to>
    <xdr:sp macro="" textlink="">
      <xdr:nvSpPr>
        <xdr:cNvPr id="545" name="円/楕円 544"/>
        <xdr:cNvSpPr/>
      </xdr:nvSpPr>
      <xdr:spPr>
        <a:xfrm>
          <a:off x="14541500" y="5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23929</xdr:rowOff>
    </xdr:from>
    <xdr:ext cx="534377" cy="259045"/>
    <xdr:sp macro="" textlink="">
      <xdr:nvSpPr>
        <xdr:cNvPr id="546" name="テキスト ボックス 545"/>
        <xdr:cNvSpPr txBox="1"/>
      </xdr:nvSpPr>
      <xdr:spPr>
        <a:xfrm>
          <a:off x="14325111" y="56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110672</xdr:rowOff>
    </xdr:from>
    <xdr:to>
      <xdr:col>20</xdr:col>
      <xdr:colOff>9525</xdr:colOff>
      <xdr:row>36</xdr:row>
      <xdr:rowOff>40822</xdr:rowOff>
    </xdr:to>
    <xdr:sp macro="" textlink="">
      <xdr:nvSpPr>
        <xdr:cNvPr id="547" name="円/楕円 546"/>
        <xdr:cNvSpPr/>
      </xdr:nvSpPr>
      <xdr:spPr>
        <a:xfrm>
          <a:off x="13652500" y="61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31949</xdr:rowOff>
    </xdr:from>
    <xdr:ext cx="534377" cy="259045"/>
    <xdr:sp macro="" textlink="">
      <xdr:nvSpPr>
        <xdr:cNvPr id="548" name="テキスト ボックス 547"/>
        <xdr:cNvSpPr txBox="1"/>
      </xdr:nvSpPr>
      <xdr:spPr>
        <a:xfrm>
          <a:off x="13436111" y="62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143764</xdr:rowOff>
    </xdr:from>
    <xdr:to>
      <xdr:col>18</xdr:col>
      <xdr:colOff>492125</xdr:colOff>
      <xdr:row>36</xdr:row>
      <xdr:rowOff>73914</xdr:rowOff>
    </xdr:to>
    <xdr:sp macro="" textlink="">
      <xdr:nvSpPr>
        <xdr:cNvPr id="549" name="円/楕円 548"/>
        <xdr:cNvSpPr/>
      </xdr:nvSpPr>
      <xdr:spPr>
        <a:xfrm>
          <a:off x="12763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65041</xdr:rowOff>
    </xdr:from>
    <xdr:ext cx="534377" cy="259045"/>
    <xdr:sp macro="" textlink="">
      <xdr:nvSpPr>
        <xdr:cNvPr id="550" name="テキスト ボックス 549"/>
        <xdr:cNvSpPr txBox="1"/>
      </xdr:nvSpPr>
      <xdr:spPr>
        <a:xfrm>
          <a:off x="12547111" y="62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113068</xdr:rowOff>
    </xdr:from>
    <xdr:to>
      <xdr:col>23</xdr:col>
      <xdr:colOff>517525</xdr:colOff>
      <xdr:row>56</xdr:row>
      <xdr:rowOff>147586</xdr:rowOff>
    </xdr:to>
    <xdr:cxnSp macro="">
      <xdr:nvCxnSpPr>
        <xdr:cNvPr id="578" name="直線コネクタ 577"/>
        <xdr:cNvCxnSpPr/>
      </xdr:nvCxnSpPr>
      <xdr:spPr>
        <a:xfrm flipV="1">
          <a:off x="15481300" y="9542818"/>
          <a:ext cx="838200" cy="2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51323</xdr:rowOff>
    </xdr:from>
    <xdr:to>
      <xdr:col>22</xdr:col>
      <xdr:colOff>365125</xdr:colOff>
      <xdr:row>56</xdr:row>
      <xdr:rowOff>147586</xdr:rowOff>
    </xdr:to>
    <xdr:cxnSp macro="">
      <xdr:nvCxnSpPr>
        <xdr:cNvPr id="581" name="直線コネクタ 580"/>
        <xdr:cNvCxnSpPr/>
      </xdr:nvCxnSpPr>
      <xdr:spPr>
        <a:xfrm>
          <a:off x="14592300" y="9309623"/>
          <a:ext cx="889000" cy="43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51323</xdr:rowOff>
    </xdr:from>
    <xdr:to>
      <xdr:col>21</xdr:col>
      <xdr:colOff>161925</xdr:colOff>
      <xdr:row>57</xdr:row>
      <xdr:rowOff>157325</xdr:rowOff>
    </xdr:to>
    <xdr:cxnSp macro="">
      <xdr:nvCxnSpPr>
        <xdr:cNvPr id="584" name="直線コネクタ 583"/>
        <xdr:cNvCxnSpPr/>
      </xdr:nvCxnSpPr>
      <xdr:spPr>
        <a:xfrm flipV="1">
          <a:off x="13703300" y="9309623"/>
          <a:ext cx="889000" cy="6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166858</xdr:rowOff>
    </xdr:from>
    <xdr:to>
      <xdr:col>19</xdr:col>
      <xdr:colOff>644525</xdr:colOff>
      <xdr:row>57</xdr:row>
      <xdr:rowOff>157325</xdr:rowOff>
    </xdr:to>
    <xdr:cxnSp macro="">
      <xdr:nvCxnSpPr>
        <xdr:cNvPr id="587" name="直線コネクタ 586"/>
        <xdr:cNvCxnSpPr/>
      </xdr:nvCxnSpPr>
      <xdr:spPr>
        <a:xfrm>
          <a:off x="12814300" y="9768058"/>
          <a:ext cx="889000" cy="1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62268</xdr:rowOff>
    </xdr:from>
    <xdr:to>
      <xdr:col>23</xdr:col>
      <xdr:colOff>568325</xdr:colOff>
      <xdr:row>55</xdr:row>
      <xdr:rowOff>163868</xdr:rowOff>
    </xdr:to>
    <xdr:sp macro="" textlink="">
      <xdr:nvSpPr>
        <xdr:cNvPr id="597" name="円/楕円 596"/>
        <xdr:cNvSpPr/>
      </xdr:nvSpPr>
      <xdr:spPr>
        <a:xfrm>
          <a:off x="16268700" y="9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85145</xdr:rowOff>
    </xdr:from>
    <xdr:ext cx="534377" cy="259045"/>
    <xdr:sp macro="" textlink="">
      <xdr:nvSpPr>
        <xdr:cNvPr id="598" name="教育費該当値テキスト"/>
        <xdr:cNvSpPr txBox="1"/>
      </xdr:nvSpPr>
      <xdr:spPr>
        <a:xfrm>
          <a:off x="16370300" y="93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96786</xdr:rowOff>
    </xdr:from>
    <xdr:to>
      <xdr:col>22</xdr:col>
      <xdr:colOff>415925</xdr:colOff>
      <xdr:row>57</xdr:row>
      <xdr:rowOff>26936</xdr:rowOff>
    </xdr:to>
    <xdr:sp macro="" textlink="">
      <xdr:nvSpPr>
        <xdr:cNvPr id="599" name="円/楕円 598"/>
        <xdr:cNvSpPr/>
      </xdr:nvSpPr>
      <xdr:spPr>
        <a:xfrm>
          <a:off x="15430500" y="96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18063</xdr:rowOff>
    </xdr:from>
    <xdr:ext cx="534377" cy="259045"/>
    <xdr:sp macro="" textlink="">
      <xdr:nvSpPr>
        <xdr:cNvPr id="600" name="テキスト ボックス 599"/>
        <xdr:cNvSpPr txBox="1"/>
      </xdr:nvSpPr>
      <xdr:spPr>
        <a:xfrm>
          <a:off x="15214111" y="97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523</xdr:rowOff>
    </xdr:from>
    <xdr:to>
      <xdr:col>21</xdr:col>
      <xdr:colOff>212725</xdr:colOff>
      <xdr:row>54</xdr:row>
      <xdr:rowOff>102123</xdr:rowOff>
    </xdr:to>
    <xdr:sp macro="" textlink="">
      <xdr:nvSpPr>
        <xdr:cNvPr id="601" name="円/楕円 600"/>
        <xdr:cNvSpPr/>
      </xdr:nvSpPr>
      <xdr:spPr>
        <a:xfrm>
          <a:off x="14541500" y="92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118650</xdr:rowOff>
    </xdr:from>
    <xdr:ext cx="534377" cy="259045"/>
    <xdr:sp macro="" textlink="">
      <xdr:nvSpPr>
        <xdr:cNvPr id="602" name="テキスト ボックス 601"/>
        <xdr:cNvSpPr txBox="1"/>
      </xdr:nvSpPr>
      <xdr:spPr>
        <a:xfrm>
          <a:off x="14325111" y="90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106525</xdr:rowOff>
    </xdr:from>
    <xdr:to>
      <xdr:col>20</xdr:col>
      <xdr:colOff>9525</xdr:colOff>
      <xdr:row>58</xdr:row>
      <xdr:rowOff>36675</xdr:rowOff>
    </xdr:to>
    <xdr:sp macro="" textlink="">
      <xdr:nvSpPr>
        <xdr:cNvPr id="603" name="円/楕円 602"/>
        <xdr:cNvSpPr/>
      </xdr:nvSpPr>
      <xdr:spPr>
        <a:xfrm>
          <a:off x="13652500" y="98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27802</xdr:rowOff>
    </xdr:from>
    <xdr:ext cx="534377" cy="259045"/>
    <xdr:sp macro="" textlink="">
      <xdr:nvSpPr>
        <xdr:cNvPr id="604" name="テキスト ボックス 603"/>
        <xdr:cNvSpPr txBox="1"/>
      </xdr:nvSpPr>
      <xdr:spPr>
        <a:xfrm>
          <a:off x="13436111" y="99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116058</xdr:rowOff>
    </xdr:from>
    <xdr:to>
      <xdr:col>18</xdr:col>
      <xdr:colOff>492125</xdr:colOff>
      <xdr:row>57</xdr:row>
      <xdr:rowOff>46208</xdr:rowOff>
    </xdr:to>
    <xdr:sp macro="" textlink="">
      <xdr:nvSpPr>
        <xdr:cNvPr id="605" name="円/楕円 604"/>
        <xdr:cNvSpPr/>
      </xdr:nvSpPr>
      <xdr:spPr>
        <a:xfrm>
          <a:off x="12763500" y="97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37335</xdr:rowOff>
    </xdr:from>
    <xdr:ext cx="534377" cy="259045"/>
    <xdr:sp macro="" textlink="">
      <xdr:nvSpPr>
        <xdr:cNvPr id="606" name="テキスト ボックス 605"/>
        <xdr:cNvSpPr txBox="1"/>
      </xdr:nvSpPr>
      <xdr:spPr>
        <a:xfrm>
          <a:off x="12547111" y="98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138671</xdr:rowOff>
    </xdr:from>
    <xdr:to>
      <xdr:col>21</xdr:col>
      <xdr:colOff>161925</xdr:colOff>
      <xdr:row>78</xdr:row>
      <xdr:rowOff>139700</xdr:rowOff>
    </xdr:to>
    <xdr:cxnSp macro="">
      <xdr:nvCxnSpPr>
        <xdr:cNvPr id="639" name="直線コネクタ 638"/>
        <xdr:cNvCxnSpPr/>
      </xdr:nvCxnSpPr>
      <xdr:spPr>
        <a:xfrm>
          <a:off x="13703300" y="13340321"/>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138671</xdr:rowOff>
    </xdr:from>
    <xdr:to>
      <xdr:col>19</xdr:col>
      <xdr:colOff>644525</xdr:colOff>
      <xdr:row>78</xdr:row>
      <xdr:rowOff>119994</xdr:rowOff>
    </xdr:to>
    <xdr:cxnSp macro="">
      <xdr:nvCxnSpPr>
        <xdr:cNvPr id="642" name="直線コネクタ 641"/>
        <xdr:cNvCxnSpPr/>
      </xdr:nvCxnSpPr>
      <xdr:spPr>
        <a:xfrm flipV="1">
          <a:off x="12814300" y="13340321"/>
          <a:ext cx="889000" cy="1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109298</xdr:rowOff>
    </xdr:from>
    <xdr:ext cx="469744" cy="259045"/>
    <xdr:sp macro="" textlink="">
      <xdr:nvSpPr>
        <xdr:cNvPr id="644" name="テキスト ボックス 643"/>
        <xdr:cNvSpPr txBox="1"/>
      </xdr:nvSpPr>
      <xdr:spPr>
        <a:xfrm>
          <a:off x="13468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87871</xdr:rowOff>
    </xdr:from>
    <xdr:to>
      <xdr:col>20</xdr:col>
      <xdr:colOff>9525</xdr:colOff>
      <xdr:row>78</xdr:row>
      <xdr:rowOff>18021</xdr:rowOff>
    </xdr:to>
    <xdr:sp macro="" textlink="">
      <xdr:nvSpPr>
        <xdr:cNvPr id="658" name="円/楕円 657"/>
        <xdr:cNvSpPr/>
      </xdr:nvSpPr>
      <xdr:spPr>
        <a:xfrm>
          <a:off x="13652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34548</xdr:rowOff>
    </xdr:from>
    <xdr:ext cx="469744" cy="259045"/>
    <xdr:sp macro="" textlink="">
      <xdr:nvSpPr>
        <xdr:cNvPr id="659" name="テキスト ボックス 658"/>
        <xdr:cNvSpPr txBox="1"/>
      </xdr:nvSpPr>
      <xdr:spPr>
        <a:xfrm>
          <a:off x="13468427" y="130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69194</xdr:rowOff>
    </xdr:from>
    <xdr:to>
      <xdr:col>18</xdr:col>
      <xdr:colOff>492125</xdr:colOff>
      <xdr:row>78</xdr:row>
      <xdr:rowOff>170794</xdr:rowOff>
    </xdr:to>
    <xdr:sp macro="" textlink="">
      <xdr:nvSpPr>
        <xdr:cNvPr id="660" name="円/楕円 659"/>
        <xdr:cNvSpPr/>
      </xdr:nvSpPr>
      <xdr:spPr>
        <a:xfrm>
          <a:off x="12763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161921</xdr:rowOff>
    </xdr:from>
    <xdr:ext cx="378565" cy="259045"/>
    <xdr:sp macro="" textlink="">
      <xdr:nvSpPr>
        <xdr:cNvPr id="661" name="テキスト ボックス 660"/>
        <xdr:cNvSpPr txBox="1"/>
      </xdr:nvSpPr>
      <xdr:spPr>
        <a:xfrm>
          <a:off x="12625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63827</xdr:rowOff>
    </xdr:from>
    <xdr:to>
      <xdr:col>23</xdr:col>
      <xdr:colOff>517525</xdr:colOff>
      <xdr:row>98</xdr:row>
      <xdr:rowOff>104862</xdr:rowOff>
    </xdr:to>
    <xdr:cxnSp macro="">
      <xdr:nvCxnSpPr>
        <xdr:cNvPr id="689" name="直線コネクタ 688"/>
        <xdr:cNvCxnSpPr/>
      </xdr:nvCxnSpPr>
      <xdr:spPr>
        <a:xfrm>
          <a:off x="15481300" y="16865927"/>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63827</xdr:rowOff>
    </xdr:from>
    <xdr:to>
      <xdr:col>22</xdr:col>
      <xdr:colOff>365125</xdr:colOff>
      <xdr:row>98</xdr:row>
      <xdr:rowOff>70160</xdr:rowOff>
    </xdr:to>
    <xdr:cxnSp macro="">
      <xdr:nvCxnSpPr>
        <xdr:cNvPr id="692" name="直線コネクタ 691"/>
        <xdr:cNvCxnSpPr/>
      </xdr:nvCxnSpPr>
      <xdr:spPr>
        <a:xfrm flipV="1">
          <a:off x="14592300" y="1686592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70160</xdr:rowOff>
    </xdr:from>
    <xdr:to>
      <xdr:col>21</xdr:col>
      <xdr:colOff>161925</xdr:colOff>
      <xdr:row>98</xdr:row>
      <xdr:rowOff>83601</xdr:rowOff>
    </xdr:to>
    <xdr:cxnSp macro="">
      <xdr:nvCxnSpPr>
        <xdr:cNvPr id="695" name="直線コネクタ 694"/>
        <xdr:cNvCxnSpPr/>
      </xdr:nvCxnSpPr>
      <xdr:spPr>
        <a:xfrm flipV="1">
          <a:off x="13703300" y="1687226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67645</xdr:rowOff>
    </xdr:from>
    <xdr:to>
      <xdr:col>19</xdr:col>
      <xdr:colOff>644525</xdr:colOff>
      <xdr:row>98</xdr:row>
      <xdr:rowOff>83601</xdr:rowOff>
    </xdr:to>
    <xdr:cxnSp macro="">
      <xdr:nvCxnSpPr>
        <xdr:cNvPr id="698" name="直線コネクタ 697"/>
        <xdr:cNvCxnSpPr/>
      </xdr:nvCxnSpPr>
      <xdr:spPr>
        <a:xfrm>
          <a:off x="12814300" y="1686974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54062</xdr:rowOff>
    </xdr:from>
    <xdr:to>
      <xdr:col>23</xdr:col>
      <xdr:colOff>568325</xdr:colOff>
      <xdr:row>98</xdr:row>
      <xdr:rowOff>155662</xdr:rowOff>
    </xdr:to>
    <xdr:sp macro="" textlink="">
      <xdr:nvSpPr>
        <xdr:cNvPr id="708" name="円/楕円 707"/>
        <xdr:cNvSpPr/>
      </xdr:nvSpPr>
      <xdr:spPr>
        <a:xfrm>
          <a:off x="162687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32489</xdr:rowOff>
    </xdr:from>
    <xdr:ext cx="534377" cy="259045"/>
    <xdr:sp macro="" textlink="">
      <xdr:nvSpPr>
        <xdr:cNvPr id="709" name="公債費該当値テキスト"/>
        <xdr:cNvSpPr txBox="1"/>
      </xdr:nvSpPr>
      <xdr:spPr>
        <a:xfrm>
          <a:off x="16370300" y="1683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13027</xdr:rowOff>
    </xdr:from>
    <xdr:to>
      <xdr:col>22</xdr:col>
      <xdr:colOff>415925</xdr:colOff>
      <xdr:row>98</xdr:row>
      <xdr:rowOff>114627</xdr:rowOff>
    </xdr:to>
    <xdr:sp macro="" textlink="">
      <xdr:nvSpPr>
        <xdr:cNvPr id="710" name="円/楕円 709"/>
        <xdr:cNvSpPr/>
      </xdr:nvSpPr>
      <xdr:spPr>
        <a:xfrm>
          <a:off x="15430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105754</xdr:rowOff>
    </xdr:from>
    <xdr:ext cx="534377" cy="259045"/>
    <xdr:sp macro="" textlink="">
      <xdr:nvSpPr>
        <xdr:cNvPr id="711" name="テキスト ボックス 710"/>
        <xdr:cNvSpPr txBox="1"/>
      </xdr:nvSpPr>
      <xdr:spPr>
        <a:xfrm>
          <a:off x="15214111" y="169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19360</xdr:rowOff>
    </xdr:from>
    <xdr:to>
      <xdr:col>21</xdr:col>
      <xdr:colOff>212725</xdr:colOff>
      <xdr:row>98</xdr:row>
      <xdr:rowOff>120960</xdr:rowOff>
    </xdr:to>
    <xdr:sp macro="" textlink="">
      <xdr:nvSpPr>
        <xdr:cNvPr id="712" name="円/楕円 711"/>
        <xdr:cNvSpPr/>
      </xdr:nvSpPr>
      <xdr:spPr>
        <a:xfrm>
          <a:off x="14541500" y="168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112087</xdr:rowOff>
    </xdr:from>
    <xdr:ext cx="534377" cy="259045"/>
    <xdr:sp macro="" textlink="">
      <xdr:nvSpPr>
        <xdr:cNvPr id="713" name="テキスト ボックス 712"/>
        <xdr:cNvSpPr txBox="1"/>
      </xdr:nvSpPr>
      <xdr:spPr>
        <a:xfrm>
          <a:off x="14325111" y="169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32801</xdr:rowOff>
    </xdr:from>
    <xdr:to>
      <xdr:col>20</xdr:col>
      <xdr:colOff>9525</xdr:colOff>
      <xdr:row>98</xdr:row>
      <xdr:rowOff>134401</xdr:rowOff>
    </xdr:to>
    <xdr:sp macro="" textlink="">
      <xdr:nvSpPr>
        <xdr:cNvPr id="714" name="円/楕円 713"/>
        <xdr:cNvSpPr/>
      </xdr:nvSpPr>
      <xdr:spPr>
        <a:xfrm>
          <a:off x="13652500" y="168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125528</xdr:rowOff>
    </xdr:from>
    <xdr:ext cx="534377" cy="259045"/>
    <xdr:sp macro="" textlink="">
      <xdr:nvSpPr>
        <xdr:cNvPr id="715" name="テキスト ボックス 714"/>
        <xdr:cNvSpPr txBox="1"/>
      </xdr:nvSpPr>
      <xdr:spPr>
        <a:xfrm>
          <a:off x="13436111" y="169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16845</xdr:rowOff>
    </xdr:from>
    <xdr:to>
      <xdr:col>18</xdr:col>
      <xdr:colOff>492125</xdr:colOff>
      <xdr:row>98</xdr:row>
      <xdr:rowOff>118445</xdr:rowOff>
    </xdr:to>
    <xdr:sp macro="" textlink="">
      <xdr:nvSpPr>
        <xdr:cNvPr id="716" name="円/楕円 715"/>
        <xdr:cNvSpPr/>
      </xdr:nvSpPr>
      <xdr:spPr>
        <a:xfrm>
          <a:off x="12763500" y="168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109572</xdr:rowOff>
    </xdr:from>
    <xdr:ext cx="534377" cy="259045"/>
    <xdr:sp macro="" textlink="">
      <xdr:nvSpPr>
        <xdr:cNvPr id="717" name="テキスト ボックス 716"/>
        <xdr:cNvSpPr txBox="1"/>
      </xdr:nvSpPr>
      <xdr:spPr>
        <a:xfrm>
          <a:off x="12547111" y="169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17399</xdr:rowOff>
    </xdr:from>
    <xdr:to>
      <xdr:col>32</xdr:col>
      <xdr:colOff>187325</xdr:colOff>
      <xdr:row>37</xdr:row>
      <xdr:rowOff>61404</xdr:rowOff>
    </xdr:to>
    <xdr:cxnSp macro="">
      <xdr:nvCxnSpPr>
        <xdr:cNvPr id="742" name="直線コネクタ 741"/>
        <xdr:cNvCxnSpPr/>
      </xdr:nvCxnSpPr>
      <xdr:spPr>
        <a:xfrm flipV="1">
          <a:off x="21323300" y="6361049"/>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25607</xdr:rowOff>
    </xdr:from>
    <xdr:ext cx="378565" cy="259045"/>
    <xdr:sp macro="" textlink="">
      <xdr:nvSpPr>
        <xdr:cNvPr id="743" name="諸支出金平均値テキスト"/>
        <xdr:cNvSpPr txBox="1"/>
      </xdr:nvSpPr>
      <xdr:spPr>
        <a:xfrm>
          <a:off x="22212300" y="6369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125984</xdr:rowOff>
    </xdr:from>
    <xdr:to>
      <xdr:col>31</xdr:col>
      <xdr:colOff>34925</xdr:colOff>
      <xdr:row>37</xdr:row>
      <xdr:rowOff>61404</xdr:rowOff>
    </xdr:to>
    <xdr:cxnSp macro="">
      <xdr:nvCxnSpPr>
        <xdr:cNvPr id="745" name="直線コネクタ 744"/>
        <xdr:cNvCxnSpPr/>
      </xdr:nvCxnSpPr>
      <xdr:spPr>
        <a:xfrm>
          <a:off x="20434300" y="629818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125984</xdr:rowOff>
    </xdr:from>
    <xdr:to>
      <xdr:col>29</xdr:col>
      <xdr:colOff>517525</xdr:colOff>
      <xdr:row>38</xdr:row>
      <xdr:rowOff>25400</xdr:rowOff>
    </xdr:to>
    <xdr:cxnSp macro="">
      <xdr:nvCxnSpPr>
        <xdr:cNvPr id="748" name="直線コネクタ 747"/>
        <xdr:cNvCxnSpPr/>
      </xdr:nvCxnSpPr>
      <xdr:spPr>
        <a:xfrm flipV="1">
          <a:off x="19545300" y="629818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127906</xdr:rowOff>
    </xdr:from>
    <xdr:ext cx="378565" cy="259045"/>
    <xdr:sp macro="" textlink="">
      <xdr:nvSpPr>
        <xdr:cNvPr id="750" name="テキスト ボックス 749"/>
        <xdr:cNvSpPr txBox="1"/>
      </xdr:nvSpPr>
      <xdr:spPr>
        <a:xfrm>
          <a:off x="20245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55118</xdr:rowOff>
    </xdr:from>
    <xdr:to>
      <xdr:col>28</xdr:col>
      <xdr:colOff>314325</xdr:colOff>
      <xdr:row>38</xdr:row>
      <xdr:rowOff>25400</xdr:rowOff>
    </xdr:to>
    <xdr:cxnSp macro="">
      <xdr:nvCxnSpPr>
        <xdr:cNvPr id="751" name="直線コネクタ 750"/>
        <xdr:cNvCxnSpPr/>
      </xdr:nvCxnSpPr>
      <xdr:spPr>
        <a:xfrm>
          <a:off x="18656300" y="6398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138049</xdr:rowOff>
    </xdr:from>
    <xdr:to>
      <xdr:col>32</xdr:col>
      <xdr:colOff>238125</xdr:colOff>
      <xdr:row>37</xdr:row>
      <xdr:rowOff>68199</xdr:rowOff>
    </xdr:to>
    <xdr:sp macro="" textlink="">
      <xdr:nvSpPr>
        <xdr:cNvPr id="761" name="円/楕円 760"/>
        <xdr:cNvSpPr/>
      </xdr:nvSpPr>
      <xdr:spPr>
        <a:xfrm>
          <a:off x="221107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160926</xdr:rowOff>
    </xdr:from>
    <xdr:ext cx="378565" cy="259045"/>
    <xdr:sp macro="" textlink="">
      <xdr:nvSpPr>
        <xdr:cNvPr id="762" name="諸支出金該当値テキスト"/>
        <xdr:cNvSpPr txBox="1"/>
      </xdr:nvSpPr>
      <xdr:spPr>
        <a:xfrm>
          <a:off x="22212300" y="6161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10604</xdr:rowOff>
    </xdr:from>
    <xdr:to>
      <xdr:col>31</xdr:col>
      <xdr:colOff>85725</xdr:colOff>
      <xdr:row>37</xdr:row>
      <xdr:rowOff>112204</xdr:rowOff>
    </xdr:to>
    <xdr:sp macro="" textlink="">
      <xdr:nvSpPr>
        <xdr:cNvPr id="763" name="円/楕円 762"/>
        <xdr:cNvSpPr/>
      </xdr:nvSpPr>
      <xdr:spPr>
        <a:xfrm>
          <a:off x="21272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103331</xdr:rowOff>
    </xdr:from>
    <xdr:ext cx="378565" cy="259045"/>
    <xdr:sp macro="" textlink="">
      <xdr:nvSpPr>
        <xdr:cNvPr id="764" name="テキスト ボックス 763"/>
        <xdr:cNvSpPr txBox="1"/>
      </xdr:nvSpPr>
      <xdr:spPr>
        <a:xfrm>
          <a:off x="21134017" y="64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75184</xdr:rowOff>
    </xdr:from>
    <xdr:to>
      <xdr:col>29</xdr:col>
      <xdr:colOff>568325</xdr:colOff>
      <xdr:row>37</xdr:row>
      <xdr:rowOff>5334</xdr:rowOff>
    </xdr:to>
    <xdr:sp macro="" textlink="">
      <xdr:nvSpPr>
        <xdr:cNvPr id="765" name="円/楕円 764"/>
        <xdr:cNvSpPr/>
      </xdr:nvSpPr>
      <xdr:spPr>
        <a:xfrm>
          <a:off x="20383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21861</xdr:rowOff>
    </xdr:from>
    <xdr:ext cx="378565" cy="259045"/>
    <xdr:sp macro="" textlink="">
      <xdr:nvSpPr>
        <xdr:cNvPr id="766" name="テキスト ボックス 765"/>
        <xdr:cNvSpPr txBox="1"/>
      </xdr:nvSpPr>
      <xdr:spPr>
        <a:xfrm>
          <a:off x="20245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4318</xdr:rowOff>
    </xdr:from>
    <xdr:to>
      <xdr:col>27</xdr:col>
      <xdr:colOff>161925</xdr:colOff>
      <xdr:row>37</xdr:row>
      <xdr:rowOff>105918</xdr:rowOff>
    </xdr:to>
    <xdr:sp macro="" textlink="">
      <xdr:nvSpPr>
        <xdr:cNvPr id="769" name="円/楕円 768"/>
        <xdr:cNvSpPr/>
      </xdr:nvSpPr>
      <xdr:spPr>
        <a:xfrm>
          <a:off x="18605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97045</xdr:rowOff>
    </xdr:from>
    <xdr:ext cx="378565" cy="259045"/>
    <xdr:sp macro="" textlink="">
      <xdr:nvSpPr>
        <xdr:cNvPr id="770" name="テキスト ボックス 769"/>
        <xdr:cNvSpPr txBox="1"/>
      </xdr:nvSpPr>
      <xdr:spPr>
        <a:xfrm>
          <a:off x="18467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・総務費はここ数年、全国平均、県平均、類似団体平均より大幅に下回っている。</a:t>
          </a:r>
          <a:endParaRPr kumimoji="1" lang="en-US" altLang="ja-JP" sz="1300">
            <a:latin typeface="ＭＳ Ｐゴシック"/>
          </a:endParaRPr>
        </a:p>
        <a:p>
          <a:r>
            <a:rPr kumimoji="1" lang="ja-JP" altLang="en-US" sz="1300">
              <a:latin typeface="ＭＳ Ｐゴシック"/>
            </a:rPr>
            <a:t>・土木費については、前年より２２，０１２ポイントの大幅増となった。要因は市民総合体育館建設工事請負費や、新市街地地区一体型特定土地区画整理負担金の増によるものである。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・実質収支額は、平成２６年度３．１６％から平成２７年度は、４．９９％と１．８３％増加しており、ここ数年、継続的に黒字を確保している。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実質単年度収支についても、人口増の影響による納税義務者の増加や、新築家屋の増加により、市税収入等が前年比増収となったことに加え、経費削減に努めていることことなどにより、黒字確保となった。</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・財政調整基金については、中期的な見通しのもとに、決算剰余金を中心に積み立てるとともに、最低水準の取り崩しに努めている。</a:t>
          </a:r>
          <a:endParaRPr lang="en-US" altLang="ja-JP" sz="1300" b="0" i="0" u="none" strike="noStrike" baseline="0" smtClean="0">
            <a:solidFill>
              <a:schemeClr val="dk1"/>
            </a:solidFill>
            <a:latin typeface="+mn-lt"/>
            <a:ea typeface="+mn-ea"/>
            <a:cs typeface="+mn-cs"/>
          </a:endParaRPr>
        </a:p>
        <a:p>
          <a:endParaRPr lang="en-US" altLang="ja-JP" sz="1300" b="0" i="0" u="none" strike="noStrike" baseline="0" smtClean="0">
            <a:solidFill>
              <a:schemeClr val="dk1"/>
            </a:solidFill>
            <a:latin typeface="+mn-lt"/>
            <a:ea typeface="+mn-ea"/>
            <a:cs typeface="+mn-cs"/>
          </a:endParaRPr>
        </a:p>
        <a:p>
          <a:endParaRPr lang="en-US" altLang="ja-JP" sz="1300" b="0" i="0" u="none" strike="noStrike" baseline="0" smtClean="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いずれの会計にも赤字は発生していない。</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57045912</v>
      </c>
      <c r="BO4" s="409"/>
      <c r="BP4" s="409"/>
      <c r="BQ4" s="409"/>
      <c r="BR4" s="409"/>
      <c r="BS4" s="409"/>
      <c r="BT4" s="409"/>
      <c r="BU4" s="410"/>
      <c r="BV4" s="408">
        <v>49336955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3.2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54913668</v>
      </c>
      <c r="BO5" s="414"/>
      <c r="BP5" s="414"/>
      <c r="BQ5" s="414"/>
      <c r="BR5" s="414"/>
      <c r="BS5" s="414"/>
      <c r="BT5" s="414"/>
      <c r="BU5" s="415"/>
      <c r="BV5" s="413">
        <v>48112021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87.3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2132244</v>
      </c>
      <c r="BO6" s="414"/>
      <c r="BP6" s="414"/>
      <c r="BQ6" s="414"/>
      <c r="BR6" s="414"/>
      <c r="BS6" s="414"/>
      <c r="BT6" s="414"/>
      <c r="BU6" s="415"/>
      <c r="BV6" s="413">
        <v>1224934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91.6</v>
      </c>
      <c r="CU6" s="560"/>
      <c r="CV6" s="560"/>
      <c r="CW6" s="560"/>
      <c r="CX6" s="560"/>
      <c r="CY6" s="560"/>
      <c r="CZ6" s="560"/>
      <c r="DA6" s="561"/>
      <c r="DB6" s="559">
        <v>94.7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679778</v>
      </c>
      <c r="BO7" s="414"/>
      <c r="BP7" s="414"/>
      <c r="BQ7" s="414"/>
      <c r="BR7" s="414"/>
      <c r="BS7" s="414"/>
      <c r="BT7" s="414"/>
      <c r="BU7" s="415"/>
      <c r="BV7" s="413">
        <v>332686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29104127</v>
      </c>
      <c r="CU7" s="414"/>
      <c r="CV7" s="414"/>
      <c r="CW7" s="414"/>
      <c r="CX7" s="414"/>
      <c r="CY7" s="414"/>
      <c r="CZ7" s="414"/>
      <c r="DA7" s="415"/>
      <c r="DB7" s="413">
        <v>28208482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1452466</v>
      </c>
      <c r="BO8" s="414"/>
      <c r="BP8" s="414"/>
      <c r="BQ8" s="414"/>
      <c r="BR8" s="414"/>
      <c r="BS8" s="414"/>
      <c r="BT8" s="414"/>
      <c r="BU8" s="415"/>
      <c r="BV8" s="413">
        <v>892248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0.91</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174373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560218</v>
      </c>
      <c r="BO9" s="414"/>
      <c r="BP9" s="414"/>
      <c r="BQ9" s="414"/>
      <c r="BR9" s="414"/>
      <c r="BS9" s="414"/>
      <c r="BT9" s="414"/>
      <c r="BU9" s="415"/>
      <c r="BV9" s="413">
        <v>-261782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10.9</v>
      </c>
      <c r="CU9" s="384"/>
      <c r="CV9" s="384"/>
      <c r="CW9" s="384"/>
      <c r="CX9" s="384"/>
      <c r="CY9" s="384"/>
      <c r="CZ9" s="384"/>
      <c r="DA9" s="385"/>
      <c r="DB9" s="383">
        <v>12.2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163984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10342</v>
      </c>
      <c r="BO10" s="414"/>
      <c r="BP10" s="414"/>
      <c r="BQ10" s="414"/>
      <c r="BR10" s="414"/>
      <c r="BS10" s="414"/>
      <c r="BT10" s="414"/>
      <c r="BU10" s="415"/>
      <c r="BV10" s="413">
        <v>713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176248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174388</v>
      </c>
      <c r="S13" s="515"/>
      <c r="T13" s="515"/>
      <c r="U13" s="515"/>
      <c r="V13" s="516"/>
      <c r="W13" s="502" t="s">
        <v>120</v>
      </c>
      <c r="X13" s="426"/>
      <c r="Y13" s="426"/>
      <c r="Z13" s="426"/>
      <c r="AA13" s="426"/>
      <c r="AB13" s="427"/>
      <c r="AC13" s="389">
        <v>714</v>
      </c>
      <c r="AD13" s="390"/>
      <c r="AE13" s="390"/>
      <c r="AF13" s="390"/>
      <c r="AG13" s="391"/>
      <c r="AH13" s="389">
        <v>912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570560</v>
      </c>
      <c r="BO13" s="414"/>
      <c r="BP13" s="414"/>
      <c r="BQ13" s="414"/>
      <c r="BR13" s="414"/>
      <c r="BS13" s="414"/>
      <c r="BT13" s="414"/>
      <c r="BU13" s="415"/>
      <c r="BV13" s="413">
        <v>-261069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4.0999999999999996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172659</v>
      </c>
      <c r="S14" s="515"/>
      <c r="T14" s="515"/>
      <c r="U14" s="515"/>
      <c r="V14" s="516"/>
      <c r="W14" s="517"/>
      <c r="X14" s="429"/>
      <c r="Y14" s="429"/>
      <c r="Z14" s="429"/>
      <c r="AA14" s="429"/>
      <c r="AB14" s="430"/>
      <c r="AC14" s="507">
        <v>1</v>
      </c>
      <c r="AD14" s="508"/>
      <c r="AE14" s="508"/>
      <c r="AF14" s="508"/>
      <c r="AG14" s="509"/>
      <c r="AH14" s="507">
        <v>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45</v>
      </c>
      <c r="CU14" s="486"/>
      <c r="CV14" s="486"/>
      <c r="CW14" s="486"/>
      <c r="CX14" s="486"/>
      <c r="CY14" s="486"/>
      <c r="CZ14" s="486"/>
      <c r="DA14" s="487"/>
      <c r="DB14" s="518">
        <v>46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170914</v>
      </c>
      <c r="S15" s="515"/>
      <c r="T15" s="515"/>
      <c r="U15" s="515"/>
      <c r="V15" s="516"/>
      <c r="W15" s="502" t="s">
        <v>127</v>
      </c>
      <c r="X15" s="426"/>
      <c r="Y15" s="426"/>
      <c r="Z15" s="426"/>
      <c r="AA15" s="426"/>
      <c r="AB15" s="427"/>
      <c r="AC15" s="389">
        <v>14359</v>
      </c>
      <c r="AD15" s="390"/>
      <c r="AE15" s="390"/>
      <c r="AF15" s="390"/>
      <c r="AG15" s="391"/>
      <c r="AH15" s="389">
        <v>14847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19773724</v>
      </c>
      <c r="BO15" s="409"/>
      <c r="BP15" s="409"/>
      <c r="BQ15" s="409"/>
      <c r="BR15" s="409"/>
      <c r="BS15" s="409"/>
      <c r="BT15" s="409"/>
      <c r="BU15" s="410"/>
      <c r="BV15" s="408">
        <v>18649744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19.600000000000001</v>
      </c>
      <c r="AD16" s="508"/>
      <c r="AE16" s="508"/>
      <c r="AF16" s="508"/>
      <c r="AG16" s="509"/>
      <c r="AH16" s="507">
        <v>20.2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21566389</v>
      </c>
      <c r="BO16" s="414"/>
      <c r="BP16" s="414"/>
      <c r="BQ16" s="414"/>
      <c r="BR16" s="414"/>
      <c r="BS16" s="414"/>
      <c r="BT16" s="414"/>
      <c r="BU16" s="415"/>
      <c r="BV16" s="413">
        <v>20414679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58207</v>
      </c>
      <c r="AD17" s="390"/>
      <c r="AE17" s="390"/>
      <c r="AF17" s="390"/>
      <c r="AG17" s="391"/>
      <c r="AH17" s="389">
        <v>55786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25439871</v>
      </c>
      <c r="BO17" s="414"/>
      <c r="BP17" s="414"/>
      <c r="BQ17" s="414"/>
      <c r="BR17" s="414"/>
      <c r="BS17" s="414"/>
      <c r="BT17" s="414"/>
      <c r="BU17" s="415"/>
      <c r="BV17" s="413">
        <v>24192723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35.32</v>
      </c>
      <c r="M18" s="478"/>
      <c r="N18" s="478"/>
      <c r="O18" s="478"/>
      <c r="P18" s="478"/>
      <c r="Q18" s="478"/>
      <c r="R18" s="479"/>
      <c r="S18" s="479"/>
      <c r="T18" s="479"/>
      <c r="U18" s="479"/>
      <c r="V18" s="480"/>
      <c r="W18" s="494"/>
      <c r="X18" s="495"/>
      <c r="Y18" s="495"/>
      <c r="Z18" s="495"/>
      <c r="AA18" s="495"/>
      <c r="AB18" s="503"/>
      <c r="AC18" s="377">
        <v>79.400000000000006</v>
      </c>
      <c r="AD18" s="378"/>
      <c r="AE18" s="378"/>
      <c r="AF18" s="378"/>
      <c r="AG18" s="481"/>
      <c r="AH18" s="377">
        <v>76.099999999999994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25940705</v>
      </c>
      <c r="BO18" s="414"/>
      <c r="BP18" s="414"/>
      <c r="BQ18" s="414"/>
      <c r="BR18" s="414"/>
      <c r="BS18" s="414"/>
      <c r="BT18" s="414"/>
      <c r="BU18" s="415"/>
      <c r="BV18" s="413">
        <v>25296250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4937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34748186</v>
      </c>
      <c r="BO19" s="414"/>
      <c r="BP19" s="414"/>
      <c r="BQ19" s="414"/>
      <c r="BR19" s="414"/>
      <c r="BS19" s="414"/>
      <c r="BT19" s="414"/>
      <c r="BU19" s="415"/>
      <c r="BV19" s="413">
        <v>32796306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70802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45966817</v>
      </c>
      <c r="BO23" s="414"/>
      <c r="BP23" s="414"/>
      <c r="BQ23" s="414"/>
      <c r="BR23" s="414"/>
      <c r="BS23" s="414"/>
      <c r="BT23" s="414"/>
      <c r="BU23" s="415"/>
      <c r="BV23" s="413">
        <v>41202813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9265</v>
      </c>
      <c r="R24" s="390"/>
      <c r="S24" s="390"/>
      <c r="T24" s="390"/>
      <c r="U24" s="390"/>
      <c r="V24" s="391"/>
      <c r="W24" s="455"/>
      <c r="X24" s="446"/>
      <c r="Y24" s="447"/>
      <c r="Z24" s="386" t="s">
        <v>151</v>
      </c>
      <c r="AA24" s="387"/>
      <c r="AB24" s="387"/>
      <c r="AC24" s="387"/>
      <c r="AD24" s="387"/>
      <c r="AE24" s="387"/>
      <c r="AF24" s="387"/>
      <c r="AG24" s="388"/>
      <c r="AH24" s="389">
        <v>934</v>
      </c>
      <c r="AI24" s="390"/>
      <c r="AJ24" s="390"/>
      <c r="AK24" s="390"/>
      <c r="AL24" s="391"/>
      <c r="AM24" s="389">
        <v>2956110</v>
      </c>
      <c r="AN24" s="390"/>
      <c r="AO24" s="390"/>
      <c r="AP24" s="390"/>
      <c r="AQ24" s="390"/>
      <c r="AR24" s="391"/>
      <c r="AS24" s="389">
        <v>3165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41230318</v>
      </c>
      <c r="BO24" s="414"/>
      <c r="BP24" s="414"/>
      <c r="BQ24" s="414"/>
      <c r="BR24" s="414"/>
      <c r="BS24" s="414"/>
      <c r="BT24" s="414"/>
      <c r="BU24" s="415"/>
      <c r="BV24" s="413">
        <v>38011772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8000</v>
      </c>
      <c r="R25" s="390"/>
      <c r="S25" s="390"/>
      <c r="T25" s="390"/>
      <c r="U25" s="390"/>
      <c r="V25" s="391"/>
      <c r="W25" s="455"/>
      <c r="X25" s="446"/>
      <c r="Y25" s="447"/>
      <c r="Z25" s="386" t="s">
        <v>154</v>
      </c>
      <c r="AA25" s="387"/>
      <c r="AB25" s="387"/>
      <c r="AC25" s="387"/>
      <c r="AD25" s="387"/>
      <c r="AE25" s="387"/>
      <c r="AF25" s="387"/>
      <c r="AG25" s="388"/>
      <c r="AH25" s="389">
        <v>186</v>
      </c>
      <c r="AI25" s="390"/>
      <c r="AJ25" s="390"/>
      <c r="AK25" s="390"/>
      <c r="AL25" s="391"/>
      <c r="AM25" s="389">
        <v>576786</v>
      </c>
      <c r="AN25" s="390"/>
      <c r="AO25" s="390"/>
      <c r="AP25" s="390"/>
      <c r="AQ25" s="390"/>
      <c r="AR25" s="391"/>
      <c r="AS25" s="389">
        <v>3101</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15756884</v>
      </c>
      <c r="BO25" s="409"/>
      <c r="BP25" s="409"/>
      <c r="BQ25" s="409"/>
      <c r="BR25" s="409"/>
      <c r="BS25" s="409"/>
      <c r="BT25" s="409"/>
      <c r="BU25" s="410"/>
      <c r="BV25" s="408">
        <v>16928343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7413</v>
      </c>
      <c r="R26" s="390"/>
      <c r="S26" s="390"/>
      <c r="T26" s="390"/>
      <c r="U26" s="390"/>
      <c r="V26" s="391"/>
      <c r="W26" s="455"/>
      <c r="X26" s="446"/>
      <c r="Y26" s="447"/>
      <c r="Z26" s="386" t="s">
        <v>157</v>
      </c>
      <c r="AA26" s="468"/>
      <c r="AB26" s="468"/>
      <c r="AC26" s="468"/>
      <c r="AD26" s="468"/>
      <c r="AE26" s="468"/>
      <c r="AF26" s="468"/>
      <c r="AG26" s="469"/>
      <c r="AH26" s="389">
        <v>94</v>
      </c>
      <c r="AI26" s="390"/>
      <c r="AJ26" s="390"/>
      <c r="AK26" s="390"/>
      <c r="AL26" s="391"/>
      <c r="AM26" s="389">
        <v>292434</v>
      </c>
      <c r="AN26" s="390"/>
      <c r="AO26" s="390"/>
      <c r="AP26" s="390"/>
      <c r="AQ26" s="390"/>
      <c r="AR26" s="391"/>
      <c r="AS26" s="389">
        <v>3111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5479</v>
      </c>
      <c r="R27" s="390"/>
      <c r="S27" s="390"/>
      <c r="T27" s="390"/>
      <c r="U27" s="390"/>
      <c r="V27" s="391"/>
      <c r="W27" s="455"/>
      <c r="X27" s="446"/>
      <c r="Y27" s="447"/>
      <c r="Z27" s="386" t="s">
        <v>160</v>
      </c>
      <c r="AA27" s="387"/>
      <c r="AB27" s="387"/>
      <c r="AC27" s="387"/>
      <c r="AD27" s="387"/>
      <c r="AE27" s="387"/>
      <c r="AF27" s="387"/>
      <c r="AG27" s="388"/>
      <c r="AH27" s="389">
        <v>24</v>
      </c>
      <c r="AI27" s="390"/>
      <c r="AJ27" s="390"/>
      <c r="AK27" s="390"/>
      <c r="AL27" s="391"/>
      <c r="AM27" s="389">
        <v>92892</v>
      </c>
      <c r="AN27" s="390"/>
      <c r="AO27" s="390"/>
      <c r="AP27" s="390"/>
      <c r="AQ27" s="390"/>
      <c r="AR27" s="391"/>
      <c r="AS27" s="389">
        <v>3871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1720000</v>
      </c>
      <c r="BO27" s="417"/>
      <c r="BP27" s="417"/>
      <c r="BQ27" s="417"/>
      <c r="BR27" s="417"/>
      <c r="BS27" s="417"/>
      <c r="BT27" s="417"/>
      <c r="BU27" s="418"/>
      <c r="BV27" s="416">
        <v>1720000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4881</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4532287</v>
      </c>
      <c r="BO28" s="409"/>
      <c r="BP28" s="409"/>
      <c r="BQ28" s="409"/>
      <c r="BR28" s="409"/>
      <c r="BS28" s="409"/>
      <c r="BT28" s="409"/>
      <c r="BU28" s="410"/>
      <c r="BV28" s="408">
        <v>4521945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26</v>
      </c>
      <c r="M29" s="390"/>
      <c r="N29" s="390"/>
      <c r="O29" s="390"/>
      <c r="P29" s="391"/>
      <c r="Q29" s="389">
        <v>4583</v>
      </c>
      <c r="R29" s="390"/>
      <c r="S29" s="390"/>
      <c r="T29" s="390"/>
      <c r="U29" s="390"/>
      <c r="V29" s="391"/>
      <c r="W29" s="456"/>
      <c r="X29" s="457"/>
      <c r="Y29" s="458"/>
      <c r="Z29" s="386" t="s">
        <v>167</v>
      </c>
      <c r="AA29" s="387"/>
      <c r="AB29" s="387"/>
      <c r="AC29" s="387"/>
      <c r="AD29" s="387"/>
      <c r="AE29" s="387"/>
      <c r="AF29" s="387"/>
      <c r="AG29" s="388"/>
      <c r="AH29" s="389">
        <v>958</v>
      </c>
      <c r="AI29" s="390"/>
      <c r="AJ29" s="390"/>
      <c r="AK29" s="390"/>
      <c r="AL29" s="391"/>
      <c r="AM29" s="389">
        <v>3049002</v>
      </c>
      <c r="AN29" s="390"/>
      <c r="AO29" s="390"/>
      <c r="AP29" s="390"/>
      <c r="AQ29" s="390"/>
      <c r="AR29" s="391"/>
      <c r="AS29" s="389">
        <v>3183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405671</v>
      </c>
      <c r="BO29" s="414"/>
      <c r="BP29" s="414"/>
      <c r="BQ29" s="414"/>
      <c r="BR29" s="414"/>
      <c r="BS29" s="414"/>
      <c r="BT29" s="414"/>
      <c r="BU29" s="415"/>
      <c r="BV29" s="413">
        <v>404966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1044557</v>
      </c>
      <c r="BO30" s="417"/>
      <c r="BP30" s="417"/>
      <c r="BQ30" s="417"/>
      <c r="BR30" s="417"/>
      <c r="BS30" s="417"/>
      <c r="BT30" s="417"/>
      <c r="BU30" s="418"/>
      <c r="BV30" s="416">
        <v>1307984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土地区画整理事業特別会計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流山市土地開発公社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北千葉広域水道事業団（水道用水供給事業）</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東葛中部地区総合開発事務組合（一般会計）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21.09</v>
      </c>
      <c r="G34" s="33">
        <v>17.850000000000001</v>
      </c>
      <c r="H34" s="33">
        <v>19.54</v>
      </c>
      <c r="I34" s="33">
        <v>18.170000000000002</v>
      </c>
      <c r="J34" s="34">
        <v>19.399999999999999</v>
      </c>
      <c r="K34" s="22"/>
      <c r="L34" s="22"/>
      <c r="M34" s="22"/>
      <c r="N34" s="22"/>
      <c r="O34" s="22"/>
      <c r="P34" s="22"/>
    </row>
    <row r="35" spans="1:16" ht="39" customHeight="1" x14ac:dyDescent="0.15">
      <c r="A35" s="22"/>
      <c r="B35" s="35"/>
      <c r="C35" s="1175" t="s">
        <v>534</v>
      </c>
      <c r="D35" s="1176"/>
      <c r="E35" s="1177"/>
      <c r="F35" s="36">
        <v>5.95</v>
      </c>
      <c r="G35" s="37">
        <v>5.26</v>
      </c>
      <c r="H35" s="37">
        <v>4.13</v>
      </c>
      <c r="I35" s="37">
        <v>3.16</v>
      </c>
      <c r="J35" s="38">
        <v>4.99</v>
      </c>
      <c r="K35" s="22"/>
      <c r="L35" s="22"/>
      <c r="M35" s="22"/>
      <c r="N35" s="22"/>
      <c r="O35" s="22"/>
      <c r="P35" s="22"/>
    </row>
    <row r="36" spans="1:16" ht="39" customHeight="1" x14ac:dyDescent="0.15">
      <c r="A36" s="22"/>
      <c r="B36" s="35"/>
      <c r="C36" s="1175" t="s">
        <v>535</v>
      </c>
      <c r="D36" s="1176"/>
      <c r="E36" s="1177"/>
      <c r="F36" s="36" t="s">
        <v>486</v>
      </c>
      <c r="G36" s="37" t="s">
        <v>486</v>
      </c>
      <c r="H36" s="37" t="s">
        <v>486</v>
      </c>
      <c r="I36" s="37" t="s">
        <v>486</v>
      </c>
      <c r="J36" s="38">
        <v>1.22</v>
      </c>
      <c r="K36" s="22"/>
      <c r="L36" s="22"/>
      <c r="M36" s="22"/>
      <c r="N36" s="22"/>
      <c r="O36" s="22"/>
      <c r="P36" s="22"/>
    </row>
    <row r="37" spans="1:16" ht="39" customHeight="1" x14ac:dyDescent="0.15">
      <c r="A37" s="22"/>
      <c r="B37" s="35"/>
      <c r="C37" s="1175" t="s">
        <v>536</v>
      </c>
      <c r="D37" s="1176"/>
      <c r="E37" s="1177"/>
      <c r="F37" s="36">
        <v>0.49</v>
      </c>
      <c r="G37" s="37">
        <v>0.31</v>
      </c>
      <c r="H37" s="37">
        <v>0.26</v>
      </c>
      <c r="I37" s="37">
        <v>0.15</v>
      </c>
      <c r="J37" s="38">
        <v>0.81</v>
      </c>
      <c r="K37" s="22"/>
      <c r="L37" s="22"/>
      <c r="M37" s="22"/>
      <c r="N37" s="22"/>
      <c r="O37" s="22"/>
      <c r="P37" s="22"/>
    </row>
    <row r="38" spans="1:16" ht="39" customHeight="1" x14ac:dyDescent="0.15">
      <c r="A38" s="22"/>
      <c r="B38" s="35"/>
      <c r="C38" s="1175" t="s">
        <v>537</v>
      </c>
      <c r="D38" s="1176"/>
      <c r="E38" s="1177"/>
      <c r="F38" s="36">
        <v>0.6</v>
      </c>
      <c r="G38" s="37">
        <v>0.55000000000000004</v>
      </c>
      <c r="H38" s="37">
        <v>0.39</v>
      </c>
      <c r="I38" s="37">
        <v>0.65</v>
      </c>
      <c r="J38" s="38">
        <v>0.69</v>
      </c>
      <c r="K38" s="22"/>
      <c r="L38" s="22"/>
      <c r="M38" s="22"/>
      <c r="N38" s="22"/>
      <c r="O38" s="22"/>
      <c r="P38" s="22"/>
    </row>
    <row r="39" spans="1:16" ht="39" customHeight="1" x14ac:dyDescent="0.15">
      <c r="A39" s="22"/>
      <c r="B39" s="35"/>
      <c r="C39" s="1175" t="s">
        <v>538</v>
      </c>
      <c r="D39" s="1176"/>
      <c r="E39" s="1177"/>
      <c r="F39" s="36">
        <v>0.01</v>
      </c>
      <c r="G39" s="37">
        <v>0.02</v>
      </c>
      <c r="H39" s="37">
        <v>0.04</v>
      </c>
      <c r="I39" s="37">
        <v>0.03</v>
      </c>
      <c r="J39" s="38">
        <v>0.04</v>
      </c>
      <c r="K39" s="22"/>
      <c r="L39" s="22"/>
      <c r="M39" s="22"/>
      <c r="N39" s="22"/>
      <c r="O39" s="22"/>
      <c r="P39" s="22"/>
    </row>
    <row r="40" spans="1:16" ht="39" customHeight="1" x14ac:dyDescent="0.15">
      <c r="A40" s="22"/>
      <c r="B40" s="35"/>
      <c r="C40" s="1175" t="s">
        <v>539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v>0.09</v>
      </c>
      <c r="G43" s="42">
        <v>0.09</v>
      </c>
      <c r="H43" s="42">
        <v>0.08</v>
      </c>
      <c r="I43" s="42">
        <v>0.64</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3825</v>
      </c>
      <c r="L45" s="60">
        <v>3773</v>
      </c>
      <c r="M45" s="60">
        <v>3912</v>
      </c>
      <c r="N45" s="60">
        <v>4026</v>
      </c>
      <c r="O45" s="61">
        <v>3794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v>15</v>
      </c>
      <c r="L47" s="64">
        <v>15</v>
      </c>
      <c r="M47" s="64">
        <v>15</v>
      </c>
      <c r="N47" s="64">
        <v>15</v>
      </c>
      <c r="O47" s="65">
        <v>15</v>
      </c>
      <c r="P47" s="48"/>
      <c r="Q47" s="48"/>
      <c r="R47" s="48"/>
      <c r="S47" s="48"/>
      <c r="T47" s="48"/>
      <c r="U47" s="48"/>
    </row>
    <row r="48" spans="1:21" ht="30.75" customHeight="1" x14ac:dyDescent="0.15">
      <c r="A48" s="48"/>
      <c r="B48" s="1193"/>
      <c r="C48" s="1194"/>
      <c r="D48" s="62"/>
      <c r="E48" s="1185" t="s">
        <v>14</v>
      </c>
      <c r="F48" s="1185"/>
      <c r="G48" s="1185"/>
      <c r="H48" s="1185"/>
      <c r="I48" s="1185"/>
      <c r="J48" s="1186"/>
      <c r="K48" s="63">
        <v>989</v>
      </c>
      <c r="L48" s="64">
        <v>1070</v>
      </c>
      <c r="M48" s="64">
        <v>1125</v>
      </c>
      <c r="N48" s="64">
        <v>1124</v>
      </c>
      <c r="O48" s="65">
        <v>1116</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v>
      </c>
      <c r="L49" s="64">
        <v>20</v>
      </c>
      <c r="M49" s="64">
        <v>10</v>
      </c>
      <c r="N49" s="64">
        <v>10</v>
      </c>
      <c r="O49" s="65">
        <v>13</v>
      </c>
      <c r="P49" s="48"/>
      <c r="Q49" s="48"/>
      <c r="R49" s="48"/>
      <c r="S49" s="48"/>
      <c r="T49" s="48"/>
      <c r="U49" s="48"/>
    </row>
    <row r="50" spans="1:21" ht="30.75" customHeight="1" x14ac:dyDescent="0.15">
      <c r="A50" s="48"/>
      <c r="B50" s="1193"/>
      <c r="C50" s="1194"/>
      <c r="D50" s="62"/>
      <c r="E50" s="1185" t="s">
        <v>16</v>
      </c>
      <c r="F50" s="1185"/>
      <c r="G50" s="1185"/>
      <c r="H50" s="1185"/>
      <c r="I50" s="1185"/>
      <c r="J50" s="1186"/>
      <c r="K50" s="63">
        <v>34</v>
      </c>
      <c r="L50" s="64">
        <v>34</v>
      </c>
      <c r="M50" s="64">
        <v>34</v>
      </c>
      <c r="N50" s="64">
        <v>34</v>
      </c>
      <c r="O50" s="65">
        <v>34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3469</v>
      </c>
      <c r="L52" s="64">
        <v>3850</v>
      </c>
      <c r="M52" s="64">
        <v>4050</v>
      </c>
      <c r="N52" s="64">
        <v>4199</v>
      </c>
      <c r="O52" s="65">
        <v>3962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1418</v>
      </c>
      <c r="L53" s="69">
        <v>1062</v>
      </c>
      <c r="M53" s="69">
        <v>1046</v>
      </c>
      <c r="N53" s="69">
        <v>1010</v>
      </c>
      <c r="O53" s="70">
        <v>1010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37456</v>
      </c>
      <c r="J41" s="83">
        <v>37246</v>
      </c>
      <c r="K41" s="83">
        <v>39497</v>
      </c>
      <c r="L41" s="83">
        <v>41203</v>
      </c>
      <c r="M41" s="84">
        <v>45967</v>
      </c>
    </row>
    <row r="42" spans="2:13" ht="27.75" customHeight="1" x14ac:dyDescent="0.15">
      <c r="B42" s="1201"/>
      <c r="C42" s="1202"/>
      <c r="D42" s="85"/>
      <c r="E42" s="1205" t="s">
        <v>25</v>
      </c>
      <c r="F42" s="1205"/>
      <c r="G42" s="1205"/>
      <c r="H42" s="1206"/>
      <c r="I42" s="86">
        <v>2225</v>
      </c>
      <c r="J42" s="87">
        <v>2130</v>
      </c>
      <c r="K42" s="87">
        <v>2118</v>
      </c>
      <c r="L42" s="87">
        <v>8932</v>
      </c>
      <c r="M42" s="88">
        <v>6614</v>
      </c>
    </row>
    <row r="43" spans="2:13" ht="27.75" customHeight="1" x14ac:dyDescent="0.15">
      <c r="B43" s="1201"/>
      <c r="C43" s="1202"/>
      <c r="D43" s="85"/>
      <c r="E43" s="1205" t="s">
        <v>26</v>
      </c>
      <c r="F43" s="1205"/>
      <c r="G43" s="1205"/>
      <c r="H43" s="1206"/>
      <c r="I43" s="86">
        <v>8069</v>
      </c>
      <c r="J43" s="87">
        <v>8492</v>
      </c>
      <c r="K43" s="87">
        <v>9036</v>
      </c>
      <c r="L43" s="87">
        <v>9325</v>
      </c>
      <c r="M43" s="88">
        <v>8995</v>
      </c>
    </row>
    <row r="44" spans="2:13" ht="27.75" customHeight="1" x14ac:dyDescent="0.15">
      <c r="B44" s="1201"/>
      <c r="C44" s="1202"/>
      <c r="D44" s="85"/>
      <c r="E44" s="1205" t="s">
        <v>27</v>
      </c>
      <c r="F44" s="1205"/>
      <c r="G44" s="1205"/>
      <c r="H44" s="1206"/>
      <c r="I44" s="86">
        <v>54</v>
      </c>
      <c r="J44" s="87">
        <v>133</v>
      </c>
      <c r="K44" s="87">
        <v>258</v>
      </c>
      <c r="L44" s="87">
        <v>264</v>
      </c>
      <c r="M44" s="88">
        <v>247</v>
      </c>
    </row>
    <row r="45" spans="2:13" ht="27.75" customHeight="1" x14ac:dyDescent="0.15">
      <c r="B45" s="1201"/>
      <c r="C45" s="1202"/>
      <c r="D45" s="85"/>
      <c r="E45" s="1205" t="s">
        <v>28</v>
      </c>
      <c r="F45" s="1205"/>
      <c r="G45" s="1205"/>
      <c r="H45" s="1206"/>
      <c r="I45" s="86">
        <v>6903</v>
      </c>
      <c r="J45" s="87">
        <v>6738</v>
      </c>
      <c r="K45" s="87">
        <v>6245</v>
      </c>
      <c r="L45" s="87">
        <v>5659</v>
      </c>
      <c r="M45" s="88">
        <v>4889</v>
      </c>
    </row>
    <row r="46" spans="2:13" ht="27.75" customHeight="1" x14ac:dyDescent="0.15">
      <c r="B46" s="1201"/>
      <c r="C46" s="1202"/>
      <c r="D46" s="85"/>
      <c r="E46" s="1205" t="s">
        <v>29</v>
      </c>
      <c r="F46" s="1205"/>
      <c r="G46" s="1205"/>
      <c r="H46" s="1206"/>
      <c r="I46" s="86">
        <v>3</v>
      </c>
      <c r="J46" s="87" t="s">
        <v>486</v>
      </c>
      <c r="K46" s="87">
        <v>3</v>
      </c>
      <c r="L46" s="87">
        <v>2</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6245</v>
      </c>
      <c r="J49" s="87">
        <v>7281</v>
      </c>
      <c r="K49" s="87">
        <v>7336</v>
      </c>
      <c r="L49" s="87">
        <v>7405</v>
      </c>
      <c r="M49" s="88">
        <v>7199</v>
      </c>
    </row>
    <row r="50" spans="2:13" ht="27.75" customHeight="1" x14ac:dyDescent="0.15">
      <c r="B50" s="1201"/>
      <c r="C50" s="1202"/>
      <c r="D50" s="85"/>
      <c r="E50" s="1205" t="s">
        <v>34</v>
      </c>
      <c r="F50" s="1205"/>
      <c r="G50" s="1205"/>
      <c r="H50" s="1206"/>
      <c r="I50" s="86">
        <v>6690</v>
      </c>
      <c r="J50" s="87">
        <v>7179</v>
      </c>
      <c r="K50" s="87">
        <v>7635</v>
      </c>
      <c r="L50" s="87">
        <v>9919</v>
      </c>
      <c r="M50" s="88">
        <v>10838</v>
      </c>
    </row>
    <row r="51" spans="2:13" ht="27.75" customHeight="1" x14ac:dyDescent="0.15">
      <c r="B51" s="1203"/>
      <c r="C51" s="1204"/>
      <c r="D51" s="85"/>
      <c r="E51" s="1205" t="s">
        <v>35</v>
      </c>
      <c r="F51" s="1205"/>
      <c r="G51" s="1205"/>
      <c r="H51" s="1206"/>
      <c r="I51" s="86">
        <v>33638</v>
      </c>
      <c r="J51" s="87">
        <v>35722</v>
      </c>
      <c r="K51" s="87">
        <v>36336</v>
      </c>
      <c r="L51" s="87">
        <v>36535</v>
      </c>
      <c r="M51" s="88">
        <v>36861</v>
      </c>
    </row>
    <row r="52" spans="2:13" ht="27.75" customHeight="1" thickBot="1" x14ac:dyDescent="0.2">
      <c r="B52" s="1207" t="s">
        <v>36</v>
      </c>
      <c r="C52" s="1208"/>
      <c r="D52" s="90"/>
      <c r="E52" s="1209" t="s">
        <v>37</v>
      </c>
      <c r="F52" s="1209"/>
      <c r="G52" s="1209"/>
      <c r="H52" s="1210"/>
      <c r="I52" s="91">
        <v>8137</v>
      </c>
      <c r="J52" s="92">
        <v>4556</v>
      </c>
      <c r="K52" s="92">
        <v>5851</v>
      </c>
      <c r="L52" s="92">
        <v>11526</v>
      </c>
      <c r="M52" s="93">
        <v>11813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64" zoomScaleNormal="64"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6"/>
      <c r="H50" s="1237"/>
      <c r="I50" s="1237"/>
      <c r="J50" s="1238"/>
      <c r="K50" s="354" t="s">
        <v>526</v>
      </c>
      <c r="L50" s="354" t="s">
        <v>527</v>
      </c>
      <c r="M50" s="354" t="s">
        <v>528</v>
      </c>
      <c r="N50" s="354" t="s">
        <v>529</v>
      </c>
      <c r="O50" s="354" t="s">
        <v>530</v>
      </c>
    </row>
    <row r="51" spans="1:17" x14ac:dyDescent="0.15">
      <c r="B51" s="248"/>
      <c r="C51" s="244"/>
      <c r="D51" s="244"/>
      <c r="E51" s="244"/>
      <c r="F51" s="244"/>
      <c r="G51" s="1239" t="s">
        <v>561</v>
      </c>
      <c r="H51" s="1240"/>
      <c r="I51" s="1245" t="s">
        <v>562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564</v>
      </c>
      <c r="H55" s="1220"/>
      <c r="I55" s="1225" t="s">
        <v>562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27" t="s">
        <v>569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6"/>
      <c r="H72" s="1237"/>
      <c r="I72" s="1237"/>
      <c r="J72" s="1238"/>
      <c r="K72" s="354" t="s">
        <v>526</v>
      </c>
      <c r="L72" s="354" t="s">
        <v>527</v>
      </c>
      <c r="M72" s="354" t="s">
        <v>528</v>
      </c>
      <c r="N72" s="354" t="s">
        <v>529</v>
      </c>
      <c r="O72" s="354" t="s">
        <v>530</v>
      </c>
    </row>
    <row r="73" spans="2:30" x14ac:dyDescent="0.15">
      <c r="B73" s="248"/>
      <c r="C73" s="244"/>
      <c r="D73" s="244"/>
      <c r="E73" s="244"/>
      <c r="F73" s="244"/>
      <c r="G73" s="1239" t="s">
        <v>561</v>
      </c>
      <c r="H73" s="1240"/>
      <c r="I73" s="1245" t="s">
        <v>562</v>
      </c>
      <c r="J73" s="1245"/>
      <c r="K73" s="1226">
        <v>33.1</v>
      </c>
      <c r="L73" s="1226">
        <v>18.3</v>
      </c>
      <c r="M73" s="1215">
        <v>23.4</v>
      </c>
      <c r="N73" s="1215">
        <v>46</v>
      </c>
      <c r="O73" s="1215">
        <v>45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568</v>
      </c>
      <c r="J75" s="1225"/>
      <c r="K75" s="1247">
        <v>6.4</v>
      </c>
      <c r="L75" s="1247">
        <v>5.5</v>
      </c>
      <c r="M75" s="1247">
        <v>4.7</v>
      </c>
      <c r="N75" s="1247">
        <v>4.0999999999999996</v>
      </c>
      <c r="O75" s="1247">
        <v>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564</v>
      </c>
      <c r="H77" s="1220"/>
      <c r="I77" s="1225" t="s">
        <v>562</v>
      </c>
      <c r="J77" s="1225"/>
      <c r="K77" s="1226">
        <v>53.1</v>
      </c>
      <c r="L77" s="1226">
        <v>42</v>
      </c>
      <c r="M77" s="1215">
        <v>32.6</v>
      </c>
      <c r="N77" s="1215">
        <v>30.5</v>
      </c>
      <c r="O77" s="1215">
        <v>25.4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568</v>
      </c>
      <c r="J79" s="1217"/>
      <c r="K79" s="1218">
        <v>7.6</v>
      </c>
      <c r="L79" s="1218">
        <v>6.8</v>
      </c>
      <c r="M79" s="1218">
        <v>5.9</v>
      </c>
      <c r="N79" s="1218">
        <v>5.2</v>
      </c>
      <c r="O79" s="1218">
        <v>4.8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46" zoomScaleNormal="46"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34748</v>
      </c>
      <c r="E3" s="116"/>
      <c r="F3" s="117">
        <v>38606</v>
      </c>
      <c r="G3" s="118"/>
      <c r="H3" s="119"/>
    </row>
    <row r="4" spans="1:8" x14ac:dyDescent="0.15">
      <c r="A4" s="120"/>
      <c r="B4" s="121"/>
      <c r="C4" s="122"/>
      <c r="D4" s="123">
        <v>15919</v>
      </c>
      <c r="E4" s="124"/>
      <c r="F4" s="125">
        <v>22435</v>
      </c>
      <c r="G4" s="126"/>
      <c r="H4" s="127"/>
    </row>
    <row r="5" spans="1:8" x14ac:dyDescent="0.15">
      <c r="A5" s="108" t="s">
        <v>520</v>
      </c>
      <c r="B5" s="113"/>
      <c r="C5" s="114"/>
      <c r="D5" s="115">
        <v>29919</v>
      </c>
      <c r="E5" s="116"/>
      <c r="F5" s="117">
        <v>39425</v>
      </c>
      <c r="G5" s="118"/>
      <c r="H5" s="119"/>
    </row>
    <row r="6" spans="1:8" x14ac:dyDescent="0.15">
      <c r="A6" s="120"/>
      <c r="B6" s="121"/>
      <c r="C6" s="122"/>
      <c r="D6" s="123">
        <v>10564</v>
      </c>
      <c r="E6" s="124"/>
      <c r="F6" s="125">
        <v>22414</v>
      </c>
      <c r="G6" s="126"/>
      <c r="H6" s="127"/>
    </row>
    <row r="7" spans="1:8" x14ac:dyDescent="0.15">
      <c r="A7" s="108" t="s">
        <v>521</v>
      </c>
      <c r="B7" s="113"/>
      <c r="C7" s="114"/>
      <c r="D7" s="115">
        <v>68689</v>
      </c>
      <c r="E7" s="116"/>
      <c r="F7" s="117">
        <v>43141</v>
      </c>
      <c r="G7" s="118"/>
      <c r="H7" s="119"/>
    </row>
    <row r="8" spans="1:8" x14ac:dyDescent="0.15">
      <c r="A8" s="120"/>
      <c r="B8" s="121"/>
      <c r="C8" s="122"/>
      <c r="D8" s="123">
        <v>16169</v>
      </c>
      <c r="E8" s="124"/>
      <c r="F8" s="125">
        <v>21887</v>
      </c>
      <c r="G8" s="126"/>
      <c r="H8" s="127"/>
    </row>
    <row r="9" spans="1:8" x14ac:dyDescent="0.15">
      <c r="A9" s="108" t="s">
        <v>522</v>
      </c>
      <c r="B9" s="113"/>
      <c r="C9" s="114"/>
      <c r="D9" s="115">
        <v>43179</v>
      </c>
      <c r="E9" s="116"/>
      <c r="F9" s="117">
        <v>45117</v>
      </c>
      <c r="G9" s="118"/>
      <c r="H9" s="119"/>
    </row>
    <row r="10" spans="1:8" x14ac:dyDescent="0.15">
      <c r="A10" s="120"/>
      <c r="B10" s="121"/>
      <c r="C10" s="122"/>
      <c r="D10" s="123">
        <v>15630</v>
      </c>
      <c r="E10" s="124"/>
      <c r="F10" s="125">
        <v>25589</v>
      </c>
      <c r="G10" s="126"/>
      <c r="H10" s="127"/>
    </row>
    <row r="11" spans="1:8" x14ac:dyDescent="0.15">
      <c r="A11" s="108" t="s">
        <v>523</v>
      </c>
      <c r="B11" s="113"/>
      <c r="C11" s="114"/>
      <c r="D11" s="115">
        <v>71457</v>
      </c>
      <c r="E11" s="116"/>
      <c r="F11" s="117">
        <v>39951</v>
      </c>
      <c r="G11" s="118"/>
      <c r="H11" s="119"/>
    </row>
    <row r="12" spans="1:8" x14ac:dyDescent="0.15">
      <c r="A12" s="120"/>
      <c r="B12" s="121"/>
      <c r="C12" s="128"/>
      <c r="D12" s="123">
        <v>31764</v>
      </c>
      <c r="E12" s="124"/>
      <c r="F12" s="125">
        <v>22555</v>
      </c>
      <c r="G12" s="126"/>
      <c r="H12" s="127"/>
    </row>
    <row r="13" spans="1:8" x14ac:dyDescent="0.15">
      <c r="A13" s="108"/>
      <c r="B13" s="113"/>
      <c r="C13" s="129"/>
      <c r="D13" s="130">
        <v>49598</v>
      </c>
      <c r="E13" s="131"/>
      <c r="F13" s="132">
        <v>41248</v>
      </c>
      <c r="G13" s="133"/>
      <c r="H13" s="119"/>
    </row>
    <row r="14" spans="1:8" x14ac:dyDescent="0.15">
      <c r="A14" s="120"/>
      <c r="B14" s="121"/>
      <c r="C14" s="122"/>
      <c r="D14" s="123">
        <v>18009</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5.96</v>
      </c>
      <c r="C19" s="134">
        <f>ROUND(VALUE(SUBSTITUTE(実質収支比率等に係る経年分析!G$48,"▲","-")),2)</f>
        <v>5.26</v>
      </c>
      <c r="D19" s="134">
        <f>ROUND(VALUE(SUBSTITUTE(実質収支比率等に係る経年分析!H$48,"▲","-")),2)</f>
        <v>4.13</v>
      </c>
      <c r="E19" s="134">
        <f>ROUND(VALUE(SUBSTITUTE(実質収支比率等に係る経年分析!I$48,"▲","-")),2)</f>
        <v>3.16</v>
      </c>
      <c r="F19" s="134">
        <f>ROUND(VALUE(SUBSTITUTE(実質収支比率等に係る経年分析!J$48,"▲","-")),2)</f>
        <v>4.99</v>
      </c>
    </row>
    <row r="20" spans="1:11" x14ac:dyDescent="0.15">
      <c r="A20" s="134" t="s">
        <v>42</v>
      </c>
      <c r="B20" s="134">
        <f>ROUND(VALUE(SUBSTITUTE(実質収支比率等に係る経年分析!F$47,"▲","-")),2)</f>
        <v>12.91</v>
      </c>
      <c r="C20" s="134">
        <f>ROUND(VALUE(SUBSTITUTE(実質収支比率等に係る経年分析!G$47,"▲","-")),2)</f>
        <v>16.36</v>
      </c>
      <c r="D20" s="134">
        <f>ROUND(VALUE(SUBSTITUTE(実質収支比率等に係る経年分析!H$47,"▲","-")),2)</f>
        <v>16.18</v>
      </c>
      <c r="E20" s="134">
        <f>ROUND(VALUE(SUBSTITUTE(実質収支比率等に係る経年分析!I$47,"▲","-")),2)</f>
        <v>16.03</v>
      </c>
      <c r="F20" s="134">
        <f>ROUND(VALUE(SUBSTITUTE(実質収支比率等に係る経年分析!J$47,"▲","-")),2)</f>
        <v>15.57</v>
      </c>
    </row>
    <row r="21" spans="1:11" x14ac:dyDescent="0.15">
      <c r="A21" s="134" t="s">
        <v>43</v>
      </c>
      <c r="B21" s="134">
        <f>IF(ISNUMBER(VALUE(SUBSTITUTE(実質収支比率等に係る経年分析!F$49,"▲","-"))),ROUND(VALUE(SUBSTITUTE(実質収支比率等に係る経年分析!F$49,"▲","-")),2),NA())</f>
        <v>3.3</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1.96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17.850000000000001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19.399999999999999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3469</v>
      </c>
      <c r="E42" s="136"/>
      <c r="F42" s="136"/>
      <c r="G42" s="136">
        <f>'実質公債費比率（分子）の構造'!L$52</f>
        <v>3850</v>
      </c>
      <c r="H42" s="136"/>
      <c r="I42" s="136"/>
      <c r="J42" s="136">
        <f>'実質公債費比率（分子）の構造'!M$52</f>
        <v>4050</v>
      </c>
      <c r="K42" s="136"/>
      <c r="L42" s="136"/>
      <c r="M42" s="136">
        <f>'実質公債費比率（分子）の構造'!N$52</f>
        <v>4199</v>
      </c>
      <c r="N42" s="136"/>
      <c r="O42" s="136"/>
      <c r="P42" s="136">
        <f>'実質公債費比率（分子）の構造'!O$52</f>
        <v>3962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34</v>
      </c>
      <c r="C44" s="136"/>
      <c r="D44" s="136"/>
      <c r="E44" s="136">
        <f>'実質公債費比率（分子）の構造'!L$50</f>
        <v>34</v>
      </c>
      <c r="F44" s="136"/>
      <c r="G44" s="136"/>
      <c r="H44" s="136">
        <f>'実質公債費比率（分子）の構造'!M$50</f>
        <v>34</v>
      </c>
      <c r="I44" s="136"/>
      <c r="J44" s="136"/>
      <c r="K44" s="136">
        <f>'実質公債費比率（分子）の構造'!N$50</f>
        <v>34</v>
      </c>
      <c r="L44" s="136"/>
      <c r="M44" s="136"/>
      <c r="N44" s="136">
        <f>'実質公債費比率（分子）の構造'!O$50</f>
        <v>34</v>
      </c>
      <c r="O44" s="136"/>
      <c r="P44" s="136"/>
    </row>
    <row r="45" spans="1:16" x14ac:dyDescent="0.15">
      <c r="A45" s="136" t="s">
        <v>53</v>
      </c>
      <c r="B45" s="136">
        <f>'実質公債費比率（分子）の構造'!K$49</f>
        <v>24</v>
      </c>
      <c r="C45" s="136"/>
      <c r="D45" s="136"/>
      <c r="E45" s="136">
        <f>'実質公債費比率（分子）の構造'!L$49</f>
        <v>20</v>
      </c>
      <c r="F45" s="136"/>
      <c r="G45" s="136"/>
      <c r="H45" s="136">
        <f>'実質公債費比率（分子）の構造'!M$49</f>
        <v>10</v>
      </c>
      <c r="I45" s="136"/>
      <c r="J45" s="136"/>
      <c r="K45" s="136">
        <f>'実質公債費比率（分子）の構造'!N$49</f>
        <v>10</v>
      </c>
      <c r="L45" s="136"/>
      <c r="M45" s="136"/>
      <c r="N45" s="136">
        <f>'実質公債費比率（分子）の構造'!O$49</f>
        <v>13</v>
      </c>
      <c r="O45" s="136"/>
      <c r="P45" s="136"/>
    </row>
    <row r="46" spans="1:16" x14ac:dyDescent="0.15">
      <c r="A46" s="136" t="s">
        <v>54</v>
      </c>
      <c r="B46" s="136">
        <f>'実質公債費比率（分子）の構造'!K$48</f>
        <v>989</v>
      </c>
      <c r="C46" s="136"/>
      <c r="D46" s="136"/>
      <c r="E46" s="136">
        <f>'実質公債費比率（分子）の構造'!L$48</f>
        <v>1070</v>
      </c>
      <c r="F46" s="136"/>
      <c r="G46" s="136"/>
      <c r="H46" s="136">
        <f>'実質公債費比率（分子）の構造'!M$48</f>
        <v>1125</v>
      </c>
      <c r="I46" s="136"/>
      <c r="J46" s="136"/>
      <c r="K46" s="136">
        <f>'実質公債費比率（分子）の構造'!N$48</f>
        <v>1124</v>
      </c>
      <c r="L46" s="136"/>
      <c r="M46" s="136"/>
      <c r="N46" s="136">
        <f>'実質公債費比率（分子）の構造'!O$48</f>
        <v>1116</v>
      </c>
      <c r="O46" s="136"/>
      <c r="P46" s="136"/>
    </row>
    <row r="47" spans="1:16" x14ac:dyDescent="0.15">
      <c r="A47" s="136" t="s">
        <v>55</v>
      </c>
      <c r="B47" s="136">
        <f>'実質公債費比率（分子）の構造'!K$47</f>
        <v>15</v>
      </c>
      <c r="C47" s="136"/>
      <c r="D47" s="136"/>
      <c r="E47" s="136">
        <f>'実質公債費比率（分子）の構造'!L$47</f>
        <v>15</v>
      </c>
      <c r="F47" s="136"/>
      <c r="G47" s="136"/>
      <c r="H47" s="136">
        <f>'実質公債費比率（分子）の構造'!M$47</f>
        <v>15</v>
      </c>
      <c r="I47" s="136"/>
      <c r="J47" s="136"/>
      <c r="K47" s="136">
        <f>'実質公債費比率（分子）の構造'!N$47</f>
        <v>15</v>
      </c>
      <c r="L47" s="136"/>
      <c r="M47" s="136"/>
      <c r="N47" s="136">
        <f>'実質公債費比率（分子）の構造'!O$47</f>
        <v>15</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3825</v>
      </c>
      <c r="C49" s="136"/>
      <c r="D49" s="136"/>
      <c r="E49" s="136">
        <f>'実質公債費比率（分子）の構造'!L$45</f>
        <v>3773</v>
      </c>
      <c r="F49" s="136"/>
      <c r="G49" s="136"/>
      <c r="H49" s="136">
        <f>'実質公債費比率（分子）の構造'!M$45</f>
        <v>3912</v>
      </c>
      <c r="I49" s="136"/>
      <c r="J49" s="136"/>
      <c r="K49" s="136">
        <f>'実質公債費比率（分子）の構造'!N$45</f>
        <v>4026</v>
      </c>
      <c r="L49" s="136"/>
      <c r="M49" s="136"/>
      <c r="N49" s="136">
        <f>'実質公債費比率（分子）の構造'!O$45</f>
        <v>3794</v>
      </c>
      <c r="O49" s="136"/>
      <c r="P49" s="136"/>
    </row>
    <row r="50" spans="1:16" x14ac:dyDescent="0.15">
      <c r="A50" s="136" t="s">
        <v>58</v>
      </c>
      <c r="B50" s="136" t="e">
        <f>NA()</f>
        <v>#N/A</v>
      </c>
      <c r="C50" s="136">
        <f>IF(ISNUMBER('実質公債費比率（分子）の構造'!K$53),'実質公債費比率（分子）の構造'!K$53,NA())</f>
        <v>1418</v>
      </c>
      <c r="D50" s="136" t="e">
        <f>NA()</f>
        <v>#N/A</v>
      </c>
      <c r="E50" s="136" t="e">
        <f>NA()</f>
        <v>#N/A</v>
      </c>
      <c r="F50" s="136">
        <f>IF(ISNUMBER('実質公債費比率（分子）の構造'!L$53),'実質公債費比率（分子）の構造'!L$53,NA())</f>
        <v>1062</v>
      </c>
      <c r="G50" s="136" t="e">
        <f>NA()</f>
        <v>#N/A</v>
      </c>
      <c r="H50" s="136" t="e">
        <f>NA()</f>
        <v>#N/A</v>
      </c>
      <c r="I50" s="136">
        <f>IF(ISNUMBER('実質公債費比率（分子）の構造'!M$53),'実質公債費比率（分子）の構造'!M$53,NA())</f>
        <v>1046</v>
      </c>
      <c r="J50" s="136" t="e">
        <f>NA()</f>
        <v>#N/A</v>
      </c>
      <c r="K50" s="136" t="e">
        <f>NA()</f>
        <v>#N/A</v>
      </c>
      <c r="L50" s="136">
        <f>IF(ISNUMBER('実質公債費比率（分子）の構造'!N$53),'実質公債費比率（分子）の構造'!N$53,NA())</f>
        <v>1010</v>
      </c>
      <c r="M50" s="136" t="e">
        <f>NA()</f>
        <v>#N/A</v>
      </c>
      <c r="N50" s="136" t="e">
        <f>NA()</f>
        <v>#N/A</v>
      </c>
      <c r="O50" s="136">
        <f>IF(ISNUMBER('実質公債費比率（分子）の構造'!O$53),'実質公債費比率（分子）の構造'!O$53,NA())</f>
        <v>1010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33638</v>
      </c>
      <c r="E56" s="135"/>
      <c r="F56" s="135"/>
      <c r="G56" s="135">
        <f>'将来負担比率（分子）の構造'!J$51</f>
        <v>35722</v>
      </c>
      <c r="H56" s="135"/>
      <c r="I56" s="135"/>
      <c r="J56" s="135">
        <f>'将来負担比率（分子）の構造'!K$51</f>
        <v>36336</v>
      </c>
      <c r="K56" s="135"/>
      <c r="L56" s="135"/>
      <c r="M56" s="135">
        <f>'将来負担比率（分子）の構造'!L$51</f>
        <v>36535</v>
      </c>
      <c r="N56" s="135"/>
      <c r="O56" s="135"/>
      <c r="P56" s="135">
        <f>'将来負担比率（分子）の構造'!M$51</f>
        <v>36861</v>
      </c>
    </row>
    <row r="57" spans="1:16" x14ac:dyDescent="0.15">
      <c r="A57" s="135" t="s">
        <v>34</v>
      </c>
      <c r="B57" s="135"/>
      <c r="C57" s="135"/>
      <c r="D57" s="135">
        <f>'将来負担比率（分子）の構造'!I$50</f>
        <v>6690</v>
      </c>
      <c r="E57" s="135"/>
      <c r="F57" s="135"/>
      <c r="G57" s="135">
        <f>'将来負担比率（分子）の構造'!J$50</f>
        <v>7179</v>
      </c>
      <c r="H57" s="135"/>
      <c r="I57" s="135"/>
      <c r="J57" s="135">
        <f>'将来負担比率（分子）の構造'!K$50</f>
        <v>7635</v>
      </c>
      <c r="K57" s="135"/>
      <c r="L57" s="135"/>
      <c r="M57" s="135">
        <f>'将来負担比率（分子）の構造'!L$50</f>
        <v>9919</v>
      </c>
      <c r="N57" s="135"/>
      <c r="O57" s="135"/>
      <c r="P57" s="135">
        <f>'将来負担比率（分子）の構造'!M$50</f>
        <v>10838</v>
      </c>
    </row>
    <row r="58" spans="1:16" x14ac:dyDescent="0.15">
      <c r="A58" s="135" t="s">
        <v>33</v>
      </c>
      <c r="B58" s="135"/>
      <c r="C58" s="135"/>
      <c r="D58" s="135">
        <f>'将来負担比率（分子）の構造'!I$49</f>
        <v>6245</v>
      </c>
      <c r="E58" s="135"/>
      <c r="F58" s="135"/>
      <c r="G58" s="135">
        <f>'将来負担比率（分子）の構造'!J$49</f>
        <v>7281</v>
      </c>
      <c r="H58" s="135"/>
      <c r="I58" s="135"/>
      <c r="J58" s="135">
        <f>'将来負担比率（分子）の構造'!K$49</f>
        <v>7336</v>
      </c>
      <c r="K58" s="135"/>
      <c r="L58" s="135"/>
      <c r="M58" s="135">
        <f>'将来負担比率（分子）の構造'!L$49</f>
        <v>7405</v>
      </c>
      <c r="N58" s="135"/>
      <c r="O58" s="135"/>
      <c r="P58" s="135">
        <f>'将来負担比率（分子）の構造'!M$49</f>
        <v>7199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t="str">
        <f>'将来負担比率（分子）の構造'!J$46</f>
        <v>-</v>
      </c>
      <c r="F61" s="135"/>
      <c r="G61" s="135"/>
      <c r="H61" s="135">
        <f>'将来負担比率（分子）の構造'!K$46</f>
        <v>3</v>
      </c>
      <c r="I61" s="135"/>
      <c r="J61" s="135"/>
      <c r="K61" s="135">
        <f>'将来負担比率（分子）の構造'!L$46</f>
        <v>2</v>
      </c>
      <c r="L61" s="135"/>
      <c r="M61" s="135"/>
      <c r="N61" s="135" t="str">
        <f>'将来負担比率（分子）の構造'!M$46</f>
        <v>-</v>
      </c>
      <c r="O61" s="135"/>
      <c r="P61" s="135"/>
    </row>
    <row r="62" spans="1:16" x14ac:dyDescent="0.15">
      <c r="A62" s="135" t="s">
        <v>28</v>
      </c>
      <c r="B62" s="135">
        <f>'将来負担比率（分子）の構造'!I$45</f>
        <v>6903</v>
      </c>
      <c r="C62" s="135"/>
      <c r="D62" s="135"/>
      <c r="E62" s="135">
        <f>'将来負担比率（分子）の構造'!J$45</f>
        <v>6738</v>
      </c>
      <c r="F62" s="135"/>
      <c r="G62" s="135"/>
      <c r="H62" s="135">
        <f>'将来負担比率（分子）の構造'!K$45</f>
        <v>6245</v>
      </c>
      <c r="I62" s="135"/>
      <c r="J62" s="135"/>
      <c r="K62" s="135">
        <f>'将来負担比率（分子）の構造'!L$45</f>
        <v>5659</v>
      </c>
      <c r="L62" s="135"/>
      <c r="M62" s="135"/>
      <c r="N62" s="135">
        <f>'将来負担比率（分子）の構造'!M$45</f>
        <v>4889</v>
      </c>
      <c r="O62" s="135"/>
      <c r="P62" s="135"/>
    </row>
    <row r="63" spans="1:16" x14ac:dyDescent="0.15">
      <c r="A63" s="135" t="s">
        <v>27</v>
      </c>
      <c r="B63" s="135">
        <f>'将来負担比率（分子）の構造'!I$44</f>
        <v>54</v>
      </c>
      <c r="C63" s="135"/>
      <c r="D63" s="135"/>
      <c r="E63" s="135">
        <f>'将来負担比率（分子）の構造'!J$44</f>
        <v>133</v>
      </c>
      <c r="F63" s="135"/>
      <c r="G63" s="135"/>
      <c r="H63" s="135">
        <f>'将来負担比率（分子）の構造'!K$44</f>
        <v>258</v>
      </c>
      <c r="I63" s="135"/>
      <c r="J63" s="135"/>
      <c r="K63" s="135">
        <f>'将来負担比率（分子）の構造'!L$44</f>
        <v>264</v>
      </c>
      <c r="L63" s="135"/>
      <c r="M63" s="135"/>
      <c r="N63" s="135">
        <f>'将来負担比率（分子）の構造'!M$44</f>
        <v>247</v>
      </c>
      <c r="O63" s="135"/>
      <c r="P63" s="135"/>
    </row>
    <row r="64" spans="1:16" x14ac:dyDescent="0.15">
      <c r="A64" s="135" t="s">
        <v>26</v>
      </c>
      <c r="B64" s="135">
        <f>'将来負担比率（分子）の構造'!I$43</f>
        <v>8069</v>
      </c>
      <c r="C64" s="135"/>
      <c r="D64" s="135"/>
      <c r="E64" s="135">
        <f>'将来負担比率（分子）の構造'!J$43</f>
        <v>8492</v>
      </c>
      <c r="F64" s="135"/>
      <c r="G64" s="135"/>
      <c r="H64" s="135">
        <f>'将来負担比率（分子）の構造'!K$43</f>
        <v>9036</v>
      </c>
      <c r="I64" s="135"/>
      <c r="J64" s="135"/>
      <c r="K64" s="135">
        <f>'将来負担比率（分子）の構造'!L$43</f>
        <v>9325</v>
      </c>
      <c r="L64" s="135"/>
      <c r="M64" s="135"/>
      <c r="N64" s="135">
        <f>'将来負担比率（分子）の構造'!M$43</f>
        <v>8995</v>
      </c>
      <c r="O64" s="135"/>
      <c r="P64" s="135"/>
    </row>
    <row r="65" spans="1:16" x14ac:dyDescent="0.15">
      <c r="A65" s="135" t="s">
        <v>25</v>
      </c>
      <c r="B65" s="135">
        <f>'将来負担比率（分子）の構造'!I$42</f>
        <v>2225</v>
      </c>
      <c r="C65" s="135"/>
      <c r="D65" s="135"/>
      <c r="E65" s="135">
        <f>'将来負担比率（分子）の構造'!J$42</f>
        <v>2130</v>
      </c>
      <c r="F65" s="135"/>
      <c r="G65" s="135"/>
      <c r="H65" s="135">
        <f>'将来負担比率（分子）の構造'!K$42</f>
        <v>2118</v>
      </c>
      <c r="I65" s="135"/>
      <c r="J65" s="135"/>
      <c r="K65" s="135">
        <f>'将来負担比率（分子）の構造'!L$42</f>
        <v>8932</v>
      </c>
      <c r="L65" s="135"/>
      <c r="M65" s="135"/>
      <c r="N65" s="135">
        <f>'将来負担比率（分子）の構造'!M$42</f>
        <v>6614</v>
      </c>
      <c r="O65" s="135"/>
      <c r="P65" s="135"/>
    </row>
    <row r="66" spans="1:16" x14ac:dyDescent="0.15">
      <c r="A66" s="135" t="s">
        <v>24</v>
      </c>
      <c r="B66" s="135">
        <f>'将来負担比率（分子）の構造'!I$41</f>
        <v>37456</v>
      </c>
      <c r="C66" s="135"/>
      <c r="D66" s="135"/>
      <c r="E66" s="135">
        <f>'将来負担比率（分子）の構造'!J$41</f>
        <v>37246</v>
      </c>
      <c r="F66" s="135"/>
      <c r="G66" s="135"/>
      <c r="H66" s="135">
        <f>'将来負担比率（分子）の構造'!K$41</f>
        <v>39497</v>
      </c>
      <c r="I66" s="135"/>
      <c r="J66" s="135"/>
      <c r="K66" s="135">
        <f>'将来負担比率（分子）の構造'!L$41</f>
        <v>41203</v>
      </c>
      <c r="L66" s="135"/>
      <c r="M66" s="135"/>
      <c r="N66" s="135">
        <f>'将来負担比率（分子）の構造'!M$41</f>
        <v>45967</v>
      </c>
      <c r="O66" s="135"/>
      <c r="P66" s="135"/>
    </row>
    <row r="67" spans="1:16" x14ac:dyDescent="0.15">
      <c r="A67" s="135" t="s">
        <v>62</v>
      </c>
      <c r="B67" s="135" t="e">
        <f>NA()</f>
        <v>#N/A</v>
      </c>
      <c r="C67" s="135">
        <f>IF(ISNUMBER('将来負担比率（分子）の構造'!I$52), IF('将来負担比率（分子）の構造'!I$52 &lt; 0, 0, '将来負担比率（分子）の構造'!I$52), NA())</f>
        <v>8137</v>
      </c>
      <c r="D67" s="135" t="e">
        <f>NA()</f>
        <v>#N/A</v>
      </c>
      <c r="E67" s="135" t="e">
        <f>NA()</f>
        <v>#N/A</v>
      </c>
      <c r="F67" s="135">
        <f>IF(ISNUMBER('将来負担比率（分子）の構造'!J$52), IF('将来負担比率（分子）の構造'!J$52 &lt; 0, 0, '将来負担比率（分子）の構造'!J$52), NA())</f>
        <v>4556</v>
      </c>
      <c r="G67" s="135" t="e">
        <f>NA()</f>
        <v>#N/A</v>
      </c>
      <c r="H67" s="135" t="e">
        <f>NA()</f>
        <v>#N/A</v>
      </c>
      <c r="I67" s="135">
        <f>IF(ISNUMBER('将来負担比率（分子）の構造'!K$52), IF('将来負担比率（分子）の構造'!K$52 &lt; 0, 0, '将来負担比率（分子）の構造'!K$52), NA())</f>
        <v>5851</v>
      </c>
      <c r="J67" s="135" t="e">
        <f>NA()</f>
        <v>#N/A</v>
      </c>
      <c r="K67" s="135" t="e">
        <f>NA()</f>
        <v>#N/A</v>
      </c>
      <c r="L67" s="135">
        <f>IF(ISNUMBER('将来負担比率（分子）の構造'!L$52), IF('将来負担比率（分子）の構造'!L$52 &lt; 0, 0, '将来負担比率（分子）の構造'!L$52), NA())</f>
        <v>11526</v>
      </c>
      <c r="M67" s="135" t="e">
        <f>NA()</f>
        <v>#N/A</v>
      </c>
      <c r="N67" s="135" t="e">
        <f>NA()</f>
        <v>#N/A</v>
      </c>
      <c r="O67" s="135">
        <f>IF(ISNUMBER('将来負担比率（分子）の構造'!M$52), IF('将来負担比率（分子）の構造'!M$52 &lt; 0, 0, '将来負担比率（分子）の構造'!M$52), NA())</f>
        <v>11813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24820854</v>
      </c>
      <c r="S5" s="669"/>
      <c r="T5" s="669"/>
      <c r="U5" s="669"/>
      <c r="V5" s="669"/>
      <c r="W5" s="669"/>
      <c r="X5" s="669"/>
      <c r="Y5" s="716"/>
      <c r="Z5" s="729">
        <v>43.5</v>
      </c>
      <c r="AA5" s="729"/>
      <c r="AB5" s="729"/>
      <c r="AC5" s="729"/>
      <c r="AD5" s="730">
        <v>22814271</v>
      </c>
      <c r="AE5" s="730"/>
      <c r="AF5" s="730"/>
      <c r="AG5" s="730"/>
      <c r="AH5" s="730"/>
      <c r="AI5" s="730"/>
      <c r="AJ5" s="730"/>
      <c r="AK5" s="730"/>
      <c r="AL5" s="717">
        <v>80.5</v>
      </c>
      <c r="AM5" s="686"/>
      <c r="AN5" s="686"/>
      <c r="AO5" s="718"/>
      <c r="AP5" s="705" t="s">
        <v>206</v>
      </c>
      <c r="AQ5" s="706"/>
      <c r="AR5" s="706"/>
      <c r="AS5" s="706"/>
      <c r="AT5" s="706"/>
      <c r="AU5" s="706"/>
      <c r="AV5" s="706"/>
      <c r="AW5" s="706"/>
      <c r="AX5" s="706"/>
      <c r="AY5" s="706"/>
      <c r="AZ5" s="706"/>
      <c r="BA5" s="706"/>
      <c r="BB5" s="706"/>
      <c r="BC5" s="706"/>
      <c r="BD5" s="706"/>
      <c r="BE5" s="706"/>
      <c r="BF5" s="707"/>
      <c r="BG5" s="618">
        <v>22814271</v>
      </c>
      <c r="BH5" s="619"/>
      <c r="BI5" s="619"/>
      <c r="BJ5" s="619"/>
      <c r="BK5" s="619"/>
      <c r="BL5" s="619"/>
      <c r="BM5" s="619"/>
      <c r="BN5" s="620"/>
      <c r="BO5" s="671">
        <v>91.9</v>
      </c>
      <c r="BP5" s="671"/>
      <c r="BQ5" s="671"/>
      <c r="BR5" s="671"/>
      <c r="BS5" s="672">
        <v>94932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327960</v>
      </c>
      <c r="S6" s="619"/>
      <c r="T6" s="619"/>
      <c r="U6" s="619"/>
      <c r="V6" s="619"/>
      <c r="W6" s="619"/>
      <c r="X6" s="619"/>
      <c r="Y6" s="620"/>
      <c r="Z6" s="671">
        <v>0.6</v>
      </c>
      <c r="AA6" s="671"/>
      <c r="AB6" s="671"/>
      <c r="AC6" s="671"/>
      <c r="AD6" s="672">
        <v>327960</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22814271</v>
      </c>
      <c r="BH6" s="619"/>
      <c r="BI6" s="619"/>
      <c r="BJ6" s="619"/>
      <c r="BK6" s="619"/>
      <c r="BL6" s="619"/>
      <c r="BM6" s="619"/>
      <c r="BN6" s="620"/>
      <c r="BO6" s="671">
        <v>91.9</v>
      </c>
      <c r="BP6" s="671"/>
      <c r="BQ6" s="671"/>
      <c r="BR6" s="671"/>
      <c r="BS6" s="672">
        <v>94932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426819</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426649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46195</v>
      </c>
      <c r="S7" s="619"/>
      <c r="T7" s="619"/>
      <c r="U7" s="619"/>
      <c r="V7" s="619"/>
      <c r="W7" s="619"/>
      <c r="X7" s="619"/>
      <c r="Y7" s="620"/>
      <c r="Z7" s="671">
        <v>0.1</v>
      </c>
      <c r="AA7" s="671"/>
      <c r="AB7" s="671"/>
      <c r="AC7" s="671"/>
      <c r="AD7" s="672">
        <v>46195</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12789726</v>
      </c>
      <c r="BH7" s="619"/>
      <c r="BI7" s="619"/>
      <c r="BJ7" s="619"/>
      <c r="BK7" s="619"/>
      <c r="BL7" s="619"/>
      <c r="BM7" s="619"/>
      <c r="BN7" s="620"/>
      <c r="BO7" s="671">
        <v>51.5</v>
      </c>
      <c r="BP7" s="671"/>
      <c r="BQ7" s="671"/>
      <c r="BR7" s="671"/>
      <c r="BS7" s="672">
        <v>94932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4269744</v>
      </c>
      <c r="CS7" s="619"/>
      <c r="CT7" s="619"/>
      <c r="CU7" s="619"/>
      <c r="CV7" s="619"/>
      <c r="CW7" s="619"/>
      <c r="CX7" s="619"/>
      <c r="CY7" s="620"/>
      <c r="CZ7" s="671">
        <v>7.8</v>
      </c>
      <c r="DA7" s="671"/>
      <c r="DB7" s="671"/>
      <c r="DC7" s="671"/>
      <c r="DD7" s="624">
        <v>117217</v>
      </c>
      <c r="DE7" s="619"/>
      <c r="DF7" s="619"/>
      <c r="DG7" s="619"/>
      <c r="DH7" s="619"/>
      <c r="DI7" s="619"/>
      <c r="DJ7" s="619"/>
      <c r="DK7" s="619"/>
      <c r="DL7" s="619"/>
      <c r="DM7" s="619"/>
      <c r="DN7" s="619"/>
      <c r="DO7" s="619"/>
      <c r="DP7" s="620"/>
      <c r="DQ7" s="624">
        <v>3683254</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169593</v>
      </c>
      <c r="S8" s="619"/>
      <c r="T8" s="619"/>
      <c r="U8" s="619"/>
      <c r="V8" s="619"/>
      <c r="W8" s="619"/>
      <c r="X8" s="619"/>
      <c r="Y8" s="620"/>
      <c r="Z8" s="671">
        <v>0.3</v>
      </c>
      <c r="AA8" s="671"/>
      <c r="AB8" s="671"/>
      <c r="AC8" s="671"/>
      <c r="AD8" s="672">
        <v>169593</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304287</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19941236</v>
      </c>
      <c r="CS8" s="619"/>
      <c r="CT8" s="619"/>
      <c r="CU8" s="619"/>
      <c r="CV8" s="619"/>
      <c r="CW8" s="619"/>
      <c r="CX8" s="619"/>
      <c r="CY8" s="620"/>
      <c r="CZ8" s="671">
        <v>36.299999999999997</v>
      </c>
      <c r="DA8" s="671"/>
      <c r="DB8" s="671"/>
      <c r="DC8" s="671"/>
      <c r="DD8" s="624">
        <v>375888</v>
      </c>
      <c r="DE8" s="619"/>
      <c r="DF8" s="619"/>
      <c r="DG8" s="619"/>
      <c r="DH8" s="619"/>
      <c r="DI8" s="619"/>
      <c r="DJ8" s="619"/>
      <c r="DK8" s="619"/>
      <c r="DL8" s="619"/>
      <c r="DM8" s="619"/>
      <c r="DN8" s="619"/>
      <c r="DO8" s="619"/>
      <c r="DP8" s="620"/>
      <c r="DQ8" s="624">
        <v>9653889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178359</v>
      </c>
      <c r="S9" s="619"/>
      <c r="T9" s="619"/>
      <c r="U9" s="619"/>
      <c r="V9" s="619"/>
      <c r="W9" s="619"/>
      <c r="X9" s="619"/>
      <c r="Y9" s="620"/>
      <c r="Z9" s="671">
        <v>0.3</v>
      </c>
      <c r="AA9" s="671"/>
      <c r="AB9" s="671"/>
      <c r="AC9" s="671"/>
      <c r="AD9" s="672">
        <v>178359</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11580684</v>
      </c>
      <c r="BH9" s="619"/>
      <c r="BI9" s="619"/>
      <c r="BJ9" s="619"/>
      <c r="BK9" s="619"/>
      <c r="BL9" s="619"/>
      <c r="BM9" s="619"/>
      <c r="BN9" s="620"/>
      <c r="BO9" s="671">
        <v>46.7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5242493</v>
      </c>
      <c r="CS9" s="619"/>
      <c r="CT9" s="619"/>
      <c r="CU9" s="619"/>
      <c r="CV9" s="619"/>
      <c r="CW9" s="619"/>
      <c r="CX9" s="619"/>
      <c r="CY9" s="620"/>
      <c r="CZ9" s="671">
        <v>9.5</v>
      </c>
      <c r="DA9" s="671"/>
      <c r="DB9" s="671"/>
      <c r="DC9" s="671"/>
      <c r="DD9" s="624">
        <v>330296</v>
      </c>
      <c r="DE9" s="619"/>
      <c r="DF9" s="619"/>
      <c r="DG9" s="619"/>
      <c r="DH9" s="619"/>
      <c r="DI9" s="619"/>
      <c r="DJ9" s="619"/>
      <c r="DK9" s="619"/>
      <c r="DL9" s="619"/>
      <c r="DM9" s="619"/>
      <c r="DN9" s="619"/>
      <c r="DO9" s="619"/>
      <c r="DP9" s="620"/>
      <c r="DQ9" s="624">
        <v>4362435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2508409</v>
      </c>
      <c r="S10" s="619"/>
      <c r="T10" s="619"/>
      <c r="U10" s="619"/>
      <c r="V10" s="619"/>
      <c r="W10" s="619"/>
      <c r="X10" s="619"/>
      <c r="Y10" s="620"/>
      <c r="Z10" s="671">
        <v>4.4000000000000004</v>
      </c>
      <c r="AA10" s="671"/>
      <c r="AB10" s="671"/>
      <c r="AC10" s="671"/>
      <c r="AD10" s="672">
        <v>2508409</v>
      </c>
      <c r="AE10" s="672"/>
      <c r="AF10" s="672"/>
      <c r="AG10" s="672"/>
      <c r="AH10" s="672"/>
      <c r="AI10" s="672"/>
      <c r="AJ10" s="672"/>
      <c r="AK10" s="672"/>
      <c r="AL10" s="641">
        <v>8.9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320688</v>
      </c>
      <c r="BH10" s="619"/>
      <c r="BI10" s="619"/>
      <c r="BJ10" s="619"/>
      <c r="BK10" s="619"/>
      <c r="BL10" s="619"/>
      <c r="BM10" s="619"/>
      <c r="BN10" s="620"/>
      <c r="BO10" s="671">
        <v>1.3</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47172</v>
      </c>
      <c r="CS10" s="619"/>
      <c r="CT10" s="619"/>
      <c r="CU10" s="619"/>
      <c r="CV10" s="619"/>
      <c r="CW10" s="619"/>
      <c r="CX10" s="619"/>
      <c r="CY10" s="620"/>
      <c r="CZ10" s="671">
        <v>0.1</v>
      </c>
      <c r="DA10" s="671"/>
      <c r="DB10" s="671"/>
      <c r="DC10" s="671"/>
      <c r="DD10" s="624">
        <v>15229</v>
      </c>
      <c r="DE10" s="619"/>
      <c r="DF10" s="619"/>
      <c r="DG10" s="619"/>
      <c r="DH10" s="619"/>
      <c r="DI10" s="619"/>
      <c r="DJ10" s="619"/>
      <c r="DK10" s="619"/>
      <c r="DL10" s="619"/>
      <c r="DM10" s="619"/>
      <c r="DN10" s="619"/>
      <c r="DO10" s="619"/>
      <c r="DP10" s="620"/>
      <c r="DQ10" s="624">
        <v>39294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584067</v>
      </c>
      <c r="BH11" s="619"/>
      <c r="BI11" s="619"/>
      <c r="BJ11" s="619"/>
      <c r="BK11" s="619"/>
      <c r="BL11" s="619"/>
      <c r="BM11" s="619"/>
      <c r="BN11" s="620"/>
      <c r="BO11" s="671">
        <v>2.4</v>
      </c>
      <c r="BP11" s="671"/>
      <c r="BQ11" s="671"/>
      <c r="BR11" s="671"/>
      <c r="BS11" s="624">
        <v>94932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180896</v>
      </c>
      <c r="CS11" s="619"/>
      <c r="CT11" s="619"/>
      <c r="CU11" s="619"/>
      <c r="CV11" s="619"/>
      <c r="CW11" s="619"/>
      <c r="CX11" s="619"/>
      <c r="CY11" s="620"/>
      <c r="CZ11" s="671">
        <v>0.3</v>
      </c>
      <c r="DA11" s="671"/>
      <c r="DB11" s="671"/>
      <c r="DC11" s="671"/>
      <c r="DD11" s="624">
        <v>6301</v>
      </c>
      <c r="DE11" s="619"/>
      <c r="DF11" s="619"/>
      <c r="DG11" s="619"/>
      <c r="DH11" s="619"/>
      <c r="DI11" s="619"/>
      <c r="DJ11" s="619"/>
      <c r="DK11" s="619"/>
      <c r="DL11" s="619"/>
      <c r="DM11" s="619"/>
      <c r="DN11" s="619"/>
      <c r="DO11" s="619"/>
      <c r="DP11" s="620"/>
      <c r="DQ11" s="624">
        <v>138300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9012612</v>
      </c>
      <c r="BH12" s="619"/>
      <c r="BI12" s="619"/>
      <c r="BJ12" s="619"/>
      <c r="BK12" s="619"/>
      <c r="BL12" s="619"/>
      <c r="BM12" s="619"/>
      <c r="BN12" s="620"/>
      <c r="BO12" s="671">
        <v>36.299999999999997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522698</v>
      </c>
      <c r="CS12" s="619"/>
      <c r="CT12" s="619"/>
      <c r="CU12" s="619"/>
      <c r="CV12" s="619"/>
      <c r="CW12" s="619"/>
      <c r="CX12" s="619"/>
      <c r="CY12" s="620"/>
      <c r="CZ12" s="671">
        <v>1</v>
      </c>
      <c r="DA12" s="671"/>
      <c r="DB12" s="671"/>
      <c r="DC12" s="671"/>
      <c r="DD12" s="624">
        <v>3164</v>
      </c>
      <c r="DE12" s="619"/>
      <c r="DF12" s="619"/>
      <c r="DG12" s="619"/>
      <c r="DH12" s="619"/>
      <c r="DI12" s="619"/>
      <c r="DJ12" s="619"/>
      <c r="DK12" s="619"/>
      <c r="DL12" s="619"/>
      <c r="DM12" s="619"/>
      <c r="DN12" s="619"/>
      <c r="DO12" s="619"/>
      <c r="DP12" s="620"/>
      <c r="DQ12" s="624">
        <v>293922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87280</v>
      </c>
      <c r="S13" s="619"/>
      <c r="T13" s="619"/>
      <c r="U13" s="619"/>
      <c r="V13" s="619"/>
      <c r="W13" s="619"/>
      <c r="X13" s="619"/>
      <c r="Y13" s="620"/>
      <c r="Z13" s="671">
        <v>0.2</v>
      </c>
      <c r="AA13" s="671"/>
      <c r="AB13" s="671"/>
      <c r="AC13" s="671"/>
      <c r="AD13" s="672">
        <v>87280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8965362</v>
      </c>
      <c r="BH13" s="619"/>
      <c r="BI13" s="619"/>
      <c r="BJ13" s="619"/>
      <c r="BK13" s="619"/>
      <c r="BL13" s="619"/>
      <c r="BM13" s="619"/>
      <c r="BN13" s="620"/>
      <c r="BO13" s="671">
        <v>36.1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10982907</v>
      </c>
      <c r="CS13" s="619"/>
      <c r="CT13" s="619"/>
      <c r="CU13" s="619"/>
      <c r="CV13" s="619"/>
      <c r="CW13" s="619"/>
      <c r="CX13" s="619"/>
      <c r="CY13" s="620"/>
      <c r="CZ13" s="671">
        <v>20</v>
      </c>
      <c r="DA13" s="671"/>
      <c r="DB13" s="671"/>
      <c r="DC13" s="671"/>
      <c r="DD13" s="624">
        <v>7712012</v>
      </c>
      <c r="DE13" s="619"/>
      <c r="DF13" s="619"/>
      <c r="DG13" s="619"/>
      <c r="DH13" s="619"/>
      <c r="DI13" s="619"/>
      <c r="DJ13" s="619"/>
      <c r="DK13" s="619"/>
      <c r="DL13" s="619"/>
      <c r="DM13" s="619"/>
      <c r="DN13" s="619"/>
      <c r="DO13" s="619"/>
      <c r="DP13" s="620"/>
      <c r="DQ13" s="624">
        <v>4072367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130098</v>
      </c>
      <c r="BH14" s="619"/>
      <c r="BI14" s="619"/>
      <c r="BJ14" s="619"/>
      <c r="BK14" s="619"/>
      <c r="BL14" s="619"/>
      <c r="BM14" s="619"/>
      <c r="BN14" s="620"/>
      <c r="BO14" s="671">
        <v>0.5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1754919</v>
      </c>
      <c r="CS14" s="619"/>
      <c r="CT14" s="619"/>
      <c r="CU14" s="619"/>
      <c r="CV14" s="619"/>
      <c r="CW14" s="619"/>
      <c r="CX14" s="619"/>
      <c r="CY14" s="620"/>
      <c r="CZ14" s="671">
        <v>3.2</v>
      </c>
      <c r="DA14" s="671"/>
      <c r="DB14" s="671"/>
      <c r="DC14" s="671"/>
      <c r="DD14" s="624">
        <v>46094</v>
      </c>
      <c r="DE14" s="619"/>
      <c r="DF14" s="619"/>
      <c r="DG14" s="619"/>
      <c r="DH14" s="619"/>
      <c r="DI14" s="619"/>
      <c r="DJ14" s="619"/>
      <c r="DK14" s="619"/>
      <c r="DL14" s="619"/>
      <c r="DM14" s="619"/>
      <c r="DN14" s="619"/>
      <c r="DO14" s="619"/>
      <c r="DP14" s="620"/>
      <c r="DQ14" s="624">
        <v>1704575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157624</v>
      </c>
      <c r="S15" s="619"/>
      <c r="T15" s="619"/>
      <c r="U15" s="619"/>
      <c r="V15" s="619"/>
      <c r="W15" s="619"/>
      <c r="X15" s="619"/>
      <c r="Y15" s="620"/>
      <c r="Z15" s="671">
        <v>0.3</v>
      </c>
      <c r="AA15" s="671"/>
      <c r="AB15" s="671"/>
      <c r="AC15" s="671"/>
      <c r="AD15" s="672">
        <v>157624</v>
      </c>
      <c r="AE15" s="672"/>
      <c r="AF15" s="672"/>
      <c r="AG15" s="672"/>
      <c r="AH15" s="672"/>
      <c r="AI15" s="672"/>
      <c r="AJ15" s="672"/>
      <c r="AK15" s="672"/>
      <c r="AL15" s="641">
        <v>0.6</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881835</v>
      </c>
      <c r="BH15" s="619"/>
      <c r="BI15" s="619"/>
      <c r="BJ15" s="619"/>
      <c r="BK15" s="619"/>
      <c r="BL15" s="619"/>
      <c r="BM15" s="619"/>
      <c r="BN15" s="620"/>
      <c r="BO15" s="671">
        <v>3.6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7695795</v>
      </c>
      <c r="CS15" s="619"/>
      <c r="CT15" s="619"/>
      <c r="CU15" s="619"/>
      <c r="CV15" s="619"/>
      <c r="CW15" s="619"/>
      <c r="CX15" s="619"/>
      <c r="CY15" s="620"/>
      <c r="CZ15" s="671">
        <v>14</v>
      </c>
      <c r="DA15" s="671"/>
      <c r="DB15" s="671"/>
      <c r="DC15" s="671"/>
      <c r="DD15" s="624">
        <v>3932589</v>
      </c>
      <c r="DE15" s="619"/>
      <c r="DF15" s="619"/>
      <c r="DG15" s="619"/>
      <c r="DH15" s="619"/>
      <c r="DI15" s="619"/>
      <c r="DJ15" s="619"/>
      <c r="DK15" s="619"/>
      <c r="DL15" s="619"/>
      <c r="DM15" s="619"/>
      <c r="DN15" s="619"/>
      <c r="DO15" s="619"/>
      <c r="DP15" s="620"/>
      <c r="DQ15" s="624">
        <v>4413780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2012072</v>
      </c>
      <c r="S16" s="619"/>
      <c r="T16" s="619"/>
      <c r="U16" s="619"/>
      <c r="V16" s="619"/>
      <c r="W16" s="619"/>
      <c r="X16" s="619"/>
      <c r="Y16" s="620"/>
      <c r="Z16" s="671">
        <v>3.5</v>
      </c>
      <c r="AA16" s="671"/>
      <c r="AB16" s="671"/>
      <c r="AC16" s="671"/>
      <c r="AD16" s="672">
        <v>1830960</v>
      </c>
      <c r="AE16" s="672"/>
      <c r="AF16" s="672"/>
      <c r="AG16" s="672"/>
      <c r="AH16" s="672"/>
      <c r="AI16" s="672"/>
      <c r="AJ16" s="672"/>
      <c r="AK16" s="672"/>
      <c r="AL16" s="641">
        <v>6.5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1830960</v>
      </c>
      <c r="S17" s="619"/>
      <c r="T17" s="619"/>
      <c r="U17" s="619"/>
      <c r="V17" s="619"/>
      <c r="W17" s="619"/>
      <c r="X17" s="619"/>
      <c r="Y17" s="620"/>
      <c r="Z17" s="671">
        <v>3.2</v>
      </c>
      <c r="AA17" s="671"/>
      <c r="AB17" s="671"/>
      <c r="AC17" s="671"/>
      <c r="AD17" s="672">
        <v>1830960</v>
      </c>
      <c r="AE17" s="672"/>
      <c r="AF17" s="672"/>
      <c r="AG17" s="672"/>
      <c r="AH17" s="672"/>
      <c r="AI17" s="672"/>
      <c r="AJ17" s="672"/>
      <c r="AK17" s="672"/>
      <c r="AL17" s="641">
        <v>6.5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3793645</v>
      </c>
      <c r="CS17" s="619"/>
      <c r="CT17" s="619"/>
      <c r="CU17" s="619"/>
      <c r="CV17" s="619"/>
      <c r="CW17" s="619"/>
      <c r="CX17" s="619"/>
      <c r="CY17" s="620"/>
      <c r="CZ17" s="671">
        <v>6.9</v>
      </c>
      <c r="DA17" s="671"/>
      <c r="DB17" s="671"/>
      <c r="DC17" s="671"/>
      <c r="DD17" s="624" t="s">
        <v>108</v>
      </c>
      <c r="DE17" s="619"/>
      <c r="DF17" s="619"/>
      <c r="DG17" s="619"/>
      <c r="DH17" s="619"/>
      <c r="DI17" s="619"/>
      <c r="DJ17" s="619"/>
      <c r="DK17" s="619"/>
      <c r="DL17" s="619"/>
      <c r="DM17" s="619"/>
      <c r="DN17" s="619"/>
      <c r="DO17" s="619"/>
      <c r="DP17" s="620"/>
      <c r="DQ17" s="624">
        <v>3772133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181112</v>
      </c>
      <c r="S18" s="619"/>
      <c r="T18" s="619"/>
      <c r="U18" s="619"/>
      <c r="V18" s="619"/>
      <c r="W18" s="619"/>
      <c r="X18" s="619"/>
      <c r="Y18" s="620"/>
      <c r="Z18" s="671">
        <v>0.3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55344</v>
      </c>
      <c r="CS18" s="619"/>
      <c r="CT18" s="619"/>
      <c r="CU18" s="619"/>
      <c r="CV18" s="619"/>
      <c r="CW18" s="619"/>
      <c r="CX18" s="619"/>
      <c r="CY18" s="620"/>
      <c r="CZ18" s="671">
        <v>0.1</v>
      </c>
      <c r="DA18" s="671"/>
      <c r="DB18" s="671"/>
      <c r="DC18" s="671"/>
      <c r="DD18" s="624">
        <v>55344</v>
      </c>
      <c r="DE18" s="619"/>
      <c r="DF18" s="619"/>
      <c r="DG18" s="619"/>
      <c r="DH18" s="619"/>
      <c r="DI18" s="619"/>
      <c r="DJ18" s="619"/>
      <c r="DK18" s="619"/>
      <c r="DL18" s="619"/>
      <c r="DM18" s="619"/>
      <c r="DN18" s="619"/>
      <c r="DO18" s="619"/>
      <c r="DP18" s="620"/>
      <c r="DQ18" s="624">
        <v>55344</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2006583</v>
      </c>
      <c r="BH19" s="619"/>
      <c r="BI19" s="619"/>
      <c r="BJ19" s="619"/>
      <c r="BK19" s="619"/>
      <c r="BL19" s="619"/>
      <c r="BM19" s="619"/>
      <c r="BN19" s="620"/>
      <c r="BO19" s="671">
        <v>8.1</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30308346</v>
      </c>
      <c r="S20" s="619"/>
      <c r="T20" s="619"/>
      <c r="U20" s="619"/>
      <c r="V20" s="619"/>
      <c r="W20" s="619"/>
      <c r="X20" s="619"/>
      <c r="Y20" s="620"/>
      <c r="Z20" s="671">
        <v>53.1</v>
      </c>
      <c r="AA20" s="671"/>
      <c r="AB20" s="671"/>
      <c r="AC20" s="671"/>
      <c r="AD20" s="672">
        <v>28120651</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2006583</v>
      </c>
      <c r="BH20" s="619"/>
      <c r="BI20" s="619"/>
      <c r="BJ20" s="619"/>
      <c r="BK20" s="619"/>
      <c r="BL20" s="619"/>
      <c r="BM20" s="619"/>
      <c r="BN20" s="620"/>
      <c r="BO20" s="671">
        <v>8.1</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54913668</v>
      </c>
      <c r="CS20" s="619"/>
      <c r="CT20" s="619"/>
      <c r="CU20" s="619"/>
      <c r="CV20" s="619"/>
      <c r="CW20" s="619"/>
      <c r="CX20" s="619"/>
      <c r="CY20" s="620"/>
      <c r="CZ20" s="671">
        <v>100</v>
      </c>
      <c r="DA20" s="671"/>
      <c r="DB20" s="671"/>
      <c r="DC20" s="671"/>
      <c r="DD20" s="624">
        <v>12594134</v>
      </c>
      <c r="DE20" s="619"/>
      <c r="DF20" s="619"/>
      <c r="DG20" s="619"/>
      <c r="DH20" s="619"/>
      <c r="DI20" s="619"/>
      <c r="DJ20" s="619"/>
      <c r="DK20" s="619"/>
      <c r="DL20" s="619"/>
      <c r="DM20" s="619"/>
      <c r="DN20" s="619"/>
      <c r="DO20" s="619"/>
      <c r="DP20" s="620"/>
      <c r="DQ20" s="624">
        <v>32615942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20490</v>
      </c>
      <c r="S21" s="619"/>
      <c r="T21" s="619"/>
      <c r="U21" s="619"/>
      <c r="V21" s="619"/>
      <c r="W21" s="619"/>
      <c r="X21" s="619"/>
      <c r="Y21" s="620"/>
      <c r="Z21" s="671">
        <v>0</v>
      </c>
      <c r="AA21" s="671"/>
      <c r="AB21" s="671"/>
      <c r="AC21" s="671"/>
      <c r="AD21" s="672">
        <v>20490</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5416</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1437644</v>
      </c>
      <c r="S23" s="619"/>
      <c r="T23" s="619"/>
      <c r="U23" s="619"/>
      <c r="V23" s="619"/>
      <c r="W23" s="619"/>
      <c r="X23" s="619"/>
      <c r="Y23" s="620"/>
      <c r="Z23" s="671">
        <v>2.5</v>
      </c>
      <c r="AA23" s="671"/>
      <c r="AB23" s="671"/>
      <c r="AC23" s="671"/>
      <c r="AD23" s="672">
        <v>95476</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2006583</v>
      </c>
      <c r="BH23" s="619"/>
      <c r="BI23" s="619"/>
      <c r="BJ23" s="619"/>
      <c r="BK23" s="619"/>
      <c r="BL23" s="619"/>
      <c r="BM23" s="619"/>
      <c r="BN23" s="620"/>
      <c r="BO23" s="671">
        <v>8.1</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339131</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25217458</v>
      </c>
      <c r="CS24" s="669"/>
      <c r="CT24" s="669"/>
      <c r="CU24" s="669"/>
      <c r="CV24" s="669"/>
      <c r="CW24" s="669"/>
      <c r="CX24" s="669"/>
      <c r="CY24" s="716"/>
      <c r="CZ24" s="720">
        <v>45.9</v>
      </c>
      <c r="DA24" s="721"/>
      <c r="DB24" s="721"/>
      <c r="DC24" s="722"/>
      <c r="DD24" s="715">
        <v>15779239</v>
      </c>
      <c r="DE24" s="669"/>
      <c r="DF24" s="669"/>
      <c r="DG24" s="669"/>
      <c r="DH24" s="669"/>
      <c r="DI24" s="669"/>
      <c r="DJ24" s="669"/>
      <c r="DK24" s="716"/>
      <c r="DL24" s="715">
        <v>15714869</v>
      </c>
      <c r="DM24" s="669"/>
      <c r="DN24" s="669"/>
      <c r="DO24" s="669"/>
      <c r="DP24" s="669"/>
      <c r="DQ24" s="669"/>
      <c r="DR24" s="669"/>
      <c r="DS24" s="669"/>
      <c r="DT24" s="669"/>
      <c r="DU24" s="669"/>
      <c r="DV24" s="716"/>
      <c r="DW24" s="717">
        <v>52.1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9973437</v>
      </c>
      <c r="S25" s="619"/>
      <c r="T25" s="619"/>
      <c r="U25" s="619"/>
      <c r="V25" s="619"/>
      <c r="W25" s="619"/>
      <c r="X25" s="619"/>
      <c r="Y25" s="620"/>
      <c r="Z25" s="671">
        <v>17.5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8574361</v>
      </c>
      <c r="CS25" s="637"/>
      <c r="CT25" s="637"/>
      <c r="CU25" s="637"/>
      <c r="CV25" s="637"/>
      <c r="CW25" s="637"/>
      <c r="CX25" s="637"/>
      <c r="CY25" s="638"/>
      <c r="CZ25" s="621">
        <v>15.6</v>
      </c>
      <c r="DA25" s="639"/>
      <c r="DB25" s="639"/>
      <c r="DC25" s="640"/>
      <c r="DD25" s="624">
        <v>8045536</v>
      </c>
      <c r="DE25" s="637"/>
      <c r="DF25" s="637"/>
      <c r="DG25" s="637"/>
      <c r="DH25" s="637"/>
      <c r="DI25" s="637"/>
      <c r="DJ25" s="637"/>
      <c r="DK25" s="638"/>
      <c r="DL25" s="624">
        <v>7992408</v>
      </c>
      <c r="DM25" s="637"/>
      <c r="DN25" s="637"/>
      <c r="DO25" s="637"/>
      <c r="DP25" s="637"/>
      <c r="DQ25" s="637"/>
      <c r="DR25" s="637"/>
      <c r="DS25" s="637"/>
      <c r="DT25" s="637"/>
      <c r="DU25" s="637"/>
      <c r="DV25" s="638"/>
      <c r="DW25" s="641">
        <v>26.5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6055331</v>
      </c>
      <c r="CS26" s="619"/>
      <c r="CT26" s="619"/>
      <c r="CU26" s="619"/>
      <c r="CV26" s="619"/>
      <c r="CW26" s="619"/>
      <c r="CX26" s="619"/>
      <c r="CY26" s="620"/>
      <c r="CZ26" s="621">
        <v>11</v>
      </c>
      <c r="DA26" s="639"/>
      <c r="DB26" s="639"/>
      <c r="DC26" s="640"/>
      <c r="DD26" s="624">
        <v>5542523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3118981</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24820854</v>
      </c>
      <c r="BH27" s="619"/>
      <c r="BI27" s="619"/>
      <c r="BJ27" s="619"/>
      <c r="BK27" s="619"/>
      <c r="BL27" s="619"/>
      <c r="BM27" s="619"/>
      <c r="BN27" s="620"/>
      <c r="BO27" s="671">
        <v>100</v>
      </c>
      <c r="BP27" s="671"/>
      <c r="BQ27" s="671"/>
      <c r="BR27" s="671"/>
      <c r="BS27" s="624">
        <v>94932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12849452</v>
      </c>
      <c r="CS27" s="637"/>
      <c r="CT27" s="637"/>
      <c r="CU27" s="637"/>
      <c r="CV27" s="637"/>
      <c r="CW27" s="637"/>
      <c r="CX27" s="637"/>
      <c r="CY27" s="638"/>
      <c r="CZ27" s="621">
        <v>23.4</v>
      </c>
      <c r="DA27" s="639"/>
      <c r="DB27" s="639"/>
      <c r="DC27" s="640"/>
      <c r="DD27" s="624">
        <v>3961570</v>
      </c>
      <c r="DE27" s="637"/>
      <c r="DF27" s="637"/>
      <c r="DG27" s="637"/>
      <c r="DH27" s="637"/>
      <c r="DI27" s="637"/>
      <c r="DJ27" s="637"/>
      <c r="DK27" s="638"/>
      <c r="DL27" s="624">
        <v>3950328</v>
      </c>
      <c r="DM27" s="637"/>
      <c r="DN27" s="637"/>
      <c r="DO27" s="637"/>
      <c r="DP27" s="637"/>
      <c r="DQ27" s="637"/>
      <c r="DR27" s="637"/>
      <c r="DS27" s="637"/>
      <c r="DT27" s="637"/>
      <c r="DU27" s="637"/>
      <c r="DV27" s="638"/>
      <c r="DW27" s="641">
        <v>13.1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973779</v>
      </c>
      <c r="S28" s="619"/>
      <c r="T28" s="619"/>
      <c r="U28" s="619"/>
      <c r="V28" s="619"/>
      <c r="W28" s="619"/>
      <c r="X28" s="619"/>
      <c r="Y28" s="620"/>
      <c r="Z28" s="671">
        <v>1.7</v>
      </c>
      <c r="AA28" s="671"/>
      <c r="AB28" s="671"/>
      <c r="AC28" s="671"/>
      <c r="AD28" s="672">
        <v>56355</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3793645</v>
      </c>
      <c r="CS28" s="619"/>
      <c r="CT28" s="619"/>
      <c r="CU28" s="619"/>
      <c r="CV28" s="619"/>
      <c r="CW28" s="619"/>
      <c r="CX28" s="619"/>
      <c r="CY28" s="620"/>
      <c r="CZ28" s="621">
        <v>6.9</v>
      </c>
      <c r="DA28" s="639"/>
      <c r="DB28" s="639"/>
      <c r="DC28" s="640"/>
      <c r="DD28" s="624">
        <v>3772133</v>
      </c>
      <c r="DE28" s="619"/>
      <c r="DF28" s="619"/>
      <c r="DG28" s="619"/>
      <c r="DH28" s="619"/>
      <c r="DI28" s="619"/>
      <c r="DJ28" s="619"/>
      <c r="DK28" s="620"/>
      <c r="DL28" s="624">
        <v>3772133</v>
      </c>
      <c r="DM28" s="619"/>
      <c r="DN28" s="619"/>
      <c r="DO28" s="619"/>
      <c r="DP28" s="619"/>
      <c r="DQ28" s="619"/>
      <c r="DR28" s="619"/>
      <c r="DS28" s="619"/>
      <c r="DT28" s="619"/>
      <c r="DU28" s="619"/>
      <c r="DV28" s="620"/>
      <c r="DW28" s="641">
        <v>12.5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20637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3793645</v>
      </c>
      <c r="CS29" s="637"/>
      <c r="CT29" s="637"/>
      <c r="CU29" s="637"/>
      <c r="CV29" s="637"/>
      <c r="CW29" s="637"/>
      <c r="CX29" s="637"/>
      <c r="CY29" s="638"/>
      <c r="CZ29" s="621">
        <v>6.9</v>
      </c>
      <c r="DA29" s="639"/>
      <c r="DB29" s="639"/>
      <c r="DC29" s="640"/>
      <c r="DD29" s="624">
        <v>3772133</v>
      </c>
      <c r="DE29" s="637"/>
      <c r="DF29" s="637"/>
      <c r="DG29" s="637"/>
      <c r="DH29" s="637"/>
      <c r="DI29" s="637"/>
      <c r="DJ29" s="637"/>
      <c r="DK29" s="638"/>
      <c r="DL29" s="624">
        <v>3772133</v>
      </c>
      <c r="DM29" s="637"/>
      <c r="DN29" s="637"/>
      <c r="DO29" s="637"/>
      <c r="DP29" s="637"/>
      <c r="DQ29" s="637"/>
      <c r="DR29" s="637"/>
      <c r="DS29" s="637"/>
      <c r="DT29" s="637"/>
      <c r="DU29" s="637"/>
      <c r="DV29" s="638"/>
      <c r="DW29" s="641">
        <v>12.5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286996</v>
      </c>
      <c r="S30" s="619"/>
      <c r="T30" s="619"/>
      <c r="U30" s="619"/>
      <c r="V30" s="619"/>
      <c r="W30" s="619"/>
      <c r="X30" s="619"/>
      <c r="Y30" s="620"/>
      <c r="Z30" s="671">
        <v>0.5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96.7</v>
      </c>
      <c r="BN30" s="685"/>
      <c r="BO30" s="685"/>
      <c r="BP30" s="685"/>
      <c r="BQ30" s="687"/>
      <c r="BR30" s="684">
        <v>98.7</v>
      </c>
      <c r="BS30" s="685"/>
      <c r="BT30" s="685"/>
      <c r="BU30" s="685"/>
      <c r="BV30" s="685"/>
      <c r="BW30" s="685"/>
      <c r="BX30" s="686">
        <v>96</v>
      </c>
      <c r="BY30" s="685"/>
      <c r="BZ30" s="685"/>
      <c r="CA30" s="685"/>
      <c r="CB30" s="687"/>
      <c r="CD30" s="690"/>
      <c r="CE30" s="691"/>
      <c r="CF30" s="655" t="s">
        <v>290</v>
      </c>
      <c r="CG30" s="652"/>
      <c r="CH30" s="652"/>
      <c r="CI30" s="652"/>
      <c r="CJ30" s="652"/>
      <c r="CK30" s="652"/>
      <c r="CL30" s="652"/>
      <c r="CM30" s="652"/>
      <c r="CN30" s="652"/>
      <c r="CO30" s="652"/>
      <c r="CP30" s="652"/>
      <c r="CQ30" s="653"/>
      <c r="CR30" s="618">
        <v>3347196</v>
      </c>
      <c r="CS30" s="619"/>
      <c r="CT30" s="619"/>
      <c r="CU30" s="619"/>
      <c r="CV30" s="619"/>
      <c r="CW30" s="619"/>
      <c r="CX30" s="619"/>
      <c r="CY30" s="620"/>
      <c r="CZ30" s="621">
        <v>6.1</v>
      </c>
      <c r="DA30" s="639"/>
      <c r="DB30" s="639"/>
      <c r="DC30" s="640"/>
      <c r="DD30" s="624">
        <v>3325684</v>
      </c>
      <c r="DE30" s="619"/>
      <c r="DF30" s="619"/>
      <c r="DG30" s="619"/>
      <c r="DH30" s="619"/>
      <c r="DI30" s="619"/>
      <c r="DJ30" s="619"/>
      <c r="DK30" s="620"/>
      <c r="DL30" s="624">
        <v>3325684</v>
      </c>
      <c r="DM30" s="619"/>
      <c r="DN30" s="619"/>
      <c r="DO30" s="619"/>
      <c r="DP30" s="619"/>
      <c r="DQ30" s="619"/>
      <c r="DR30" s="619"/>
      <c r="DS30" s="619"/>
      <c r="DT30" s="619"/>
      <c r="DU30" s="619"/>
      <c r="DV30" s="620"/>
      <c r="DW30" s="641">
        <v>11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1224434</v>
      </c>
      <c r="S31" s="619"/>
      <c r="T31" s="619"/>
      <c r="U31" s="619"/>
      <c r="V31" s="619"/>
      <c r="W31" s="619"/>
      <c r="X31" s="619"/>
      <c r="Y31" s="620"/>
      <c r="Z31" s="671">
        <v>2.1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96.1</v>
      </c>
      <c r="BN31" s="683"/>
      <c r="BO31" s="683"/>
      <c r="BP31" s="683"/>
      <c r="BQ31" s="647"/>
      <c r="BR31" s="682">
        <v>98.6</v>
      </c>
      <c r="BS31" s="637"/>
      <c r="BT31" s="637"/>
      <c r="BU31" s="637"/>
      <c r="BV31" s="637"/>
      <c r="BW31" s="637"/>
      <c r="BX31" s="673">
        <v>95.2</v>
      </c>
      <c r="BY31" s="683"/>
      <c r="BZ31" s="683"/>
      <c r="CA31" s="683"/>
      <c r="CB31" s="647"/>
      <c r="CD31" s="690"/>
      <c r="CE31" s="691"/>
      <c r="CF31" s="655" t="s">
        <v>294</v>
      </c>
      <c r="CG31" s="652"/>
      <c r="CH31" s="652"/>
      <c r="CI31" s="652"/>
      <c r="CJ31" s="652"/>
      <c r="CK31" s="652"/>
      <c r="CL31" s="652"/>
      <c r="CM31" s="652"/>
      <c r="CN31" s="652"/>
      <c r="CO31" s="652"/>
      <c r="CP31" s="652"/>
      <c r="CQ31" s="653"/>
      <c r="CR31" s="618">
        <v>446449</v>
      </c>
      <c r="CS31" s="637"/>
      <c r="CT31" s="637"/>
      <c r="CU31" s="637"/>
      <c r="CV31" s="637"/>
      <c r="CW31" s="637"/>
      <c r="CX31" s="637"/>
      <c r="CY31" s="638"/>
      <c r="CZ31" s="621">
        <v>0.8</v>
      </c>
      <c r="DA31" s="639"/>
      <c r="DB31" s="639"/>
      <c r="DC31" s="640"/>
      <c r="DD31" s="624">
        <v>446449</v>
      </c>
      <c r="DE31" s="637"/>
      <c r="DF31" s="637"/>
      <c r="DG31" s="637"/>
      <c r="DH31" s="637"/>
      <c r="DI31" s="637"/>
      <c r="DJ31" s="637"/>
      <c r="DK31" s="638"/>
      <c r="DL31" s="624">
        <v>446449</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1225421</v>
      </c>
      <c r="S32" s="619"/>
      <c r="T32" s="619"/>
      <c r="U32" s="619"/>
      <c r="V32" s="619"/>
      <c r="W32" s="619"/>
      <c r="X32" s="619"/>
      <c r="Y32" s="620"/>
      <c r="Z32" s="671">
        <v>2.1</v>
      </c>
      <c r="AA32" s="671"/>
      <c r="AB32" s="671"/>
      <c r="AC32" s="671"/>
      <c r="AD32" s="672">
        <v>32113</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97.1</v>
      </c>
      <c r="BN32" s="603"/>
      <c r="BO32" s="603"/>
      <c r="BP32" s="603"/>
      <c r="BQ32" s="660"/>
      <c r="BR32" s="681">
        <v>98.8</v>
      </c>
      <c r="BS32" s="603"/>
      <c r="BT32" s="603"/>
      <c r="BU32" s="603"/>
      <c r="BV32" s="603"/>
      <c r="BW32" s="603"/>
      <c r="BX32" s="666">
        <v>96.6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8111200</v>
      </c>
      <c r="S33" s="619"/>
      <c r="T33" s="619"/>
      <c r="U33" s="619"/>
      <c r="V33" s="619"/>
      <c r="W33" s="619"/>
      <c r="X33" s="619"/>
      <c r="Y33" s="620"/>
      <c r="Z33" s="671">
        <v>14.2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17102076</v>
      </c>
      <c r="CS33" s="637"/>
      <c r="CT33" s="637"/>
      <c r="CU33" s="637"/>
      <c r="CV33" s="637"/>
      <c r="CW33" s="637"/>
      <c r="CX33" s="637"/>
      <c r="CY33" s="638"/>
      <c r="CZ33" s="621">
        <v>31.1</v>
      </c>
      <c r="DA33" s="639"/>
      <c r="DB33" s="639"/>
      <c r="DC33" s="640"/>
      <c r="DD33" s="624">
        <v>14627551</v>
      </c>
      <c r="DE33" s="637"/>
      <c r="DF33" s="637"/>
      <c r="DG33" s="637"/>
      <c r="DH33" s="637"/>
      <c r="DI33" s="637"/>
      <c r="DJ33" s="637"/>
      <c r="DK33" s="638"/>
      <c r="DL33" s="624">
        <v>10225836</v>
      </c>
      <c r="DM33" s="637"/>
      <c r="DN33" s="637"/>
      <c r="DO33" s="637"/>
      <c r="DP33" s="637"/>
      <c r="DQ33" s="637"/>
      <c r="DR33" s="637"/>
      <c r="DS33" s="637"/>
      <c r="DT33" s="637"/>
      <c r="DU33" s="637"/>
      <c r="DV33" s="638"/>
      <c r="DW33" s="641">
        <v>33.9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8640023</v>
      </c>
      <c r="CS34" s="619"/>
      <c r="CT34" s="619"/>
      <c r="CU34" s="619"/>
      <c r="CV34" s="619"/>
      <c r="CW34" s="619"/>
      <c r="CX34" s="619"/>
      <c r="CY34" s="620"/>
      <c r="CZ34" s="621">
        <v>15.7</v>
      </c>
      <c r="DA34" s="639"/>
      <c r="DB34" s="639"/>
      <c r="DC34" s="640"/>
      <c r="DD34" s="624">
        <v>7460162</v>
      </c>
      <c r="DE34" s="619"/>
      <c r="DF34" s="619"/>
      <c r="DG34" s="619"/>
      <c r="DH34" s="619"/>
      <c r="DI34" s="619"/>
      <c r="DJ34" s="619"/>
      <c r="DK34" s="620"/>
      <c r="DL34" s="624">
        <v>5188325</v>
      </c>
      <c r="DM34" s="619"/>
      <c r="DN34" s="619"/>
      <c r="DO34" s="619"/>
      <c r="DP34" s="619"/>
      <c r="DQ34" s="619"/>
      <c r="DR34" s="619"/>
      <c r="DS34" s="619"/>
      <c r="DT34" s="619"/>
      <c r="DU34" s="619"/>
      <c r="DV34" s="620"/>
      <c r="DW34" s="641">
        <v>17.2</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1833200</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5872897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201253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272675</v>
      </c>
      <c r="CS35" s="637"/>
      <c r="CT35" s="637"/>
      <c r="CU35" s="637"/>
      <c r="CV35" s="637"/>
      <c r="CW35" s="637"/>
      <c r="CX35" s="637"/>
      <c r="CY35" s="638"/>
      <c r="CZ35" s="621">
        <v>0.5</v>
      </c>
      <c r="DA35" s="639"/>
      <c r="DB35" s="639"/>
      <c r="DC35" s="640"/>
      <c r="DD35" s="624">
        <v>246126</v>
      </c>
      <c r="DE35" s="637"/>
      <c r="DF35" s="637"/>
      <c r="DG35" s="637"/>
      <c r="DH35" s="637"/>
      <c r="DI35" s="637"/>
      <c r="DJ35" s="637"/>
      <c r="DK35" s="638"/>
      <c r="DL35" s="624">
        <v>245925</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57045912</v>
      </c>
      <c r="S36" s="659"/>
      <c r="T36" s="659"/>
      <c r="U36" s="659"/>
      <c r="V36" s="659"/>
      <c r="W36" s="659"/>
      <c r="X36" s="659"/>
      <c r="Y36" s="662"/>
      <c r="Z36" s="663">
        <v>100</v>
      </c>
      <c r="AA36" s="663"/>
      <c r="AB36" s="663"/>
      <c r="AC36" s="663"/>
      <c r="AD36" s="664">
        <v>28325085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1061811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-343527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2695915</v>
      </c>
      <c r="CS36" s="619"/>
      <c r="CT36" s="619"/>
      <c r="CU36" s="619"/>
      <c r="CV36" s="619"/>
      <c r="CW36" s="619"/>
      <c r="CX36" s="619"/>
      <c r="CY36" s="620"/>
      <c r="CZ36" s="621">
        <v>4.9000000000000004</v>
      </c>
      <c r="DA36" s="639"/>
      <c r="DB36" s="639"/>
      <c r="DC36" s="640"/>
      <c r="DD36" s="624">
        <v>2146800</v>
      </c>
      <c r="DE36" s="619"/>
      <c r="DF36" s="619"/>
      <c r="DG36" s="619"/>
      <c r="DH36" s="619"/>
      <c r="DI36" s="619"/>
      <c r="DJ36" s="619"/>
      <c r="DK36" s="620"/>
      <c r="DL36" s="624">
        <v>1719182</v>
      </c>
      <c r="DM36" s="619"/>
      <c r="DN36" s="619"/>
      <c r="DO36" s="619"/>
      <c r="DP36" s="619"/>
      <c r="DQ36" s="619"/>
      <c r="DR36" s="619"/>
      <c r="DS36" s="619"/>
      <c r="DT36" s="619"/>
      <c r="DU36" s="619"/>
      <c r="DV36" s="620"/>
      <c r="DW36" s="641">
        <v>5.7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671100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24330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119947</v>
      </c>
      <c r="CS37" s="637"/>
      <c r="CT37" s="637"/>
      <c r="CU37" s="637"/>
      <c r="CV37" s="637"/>
      <c r="CW37" s="637"/>
      <c r="CX37" s="637"/>
      <c r="CY37" s="638"/>
      <c r="CZ37" s="621">
        <v>0.2</v>
      </c>
      <c r="DA37" s="639"/>
      <c r="DB37" s="639"/>
      <c r="DC37" s="640"/>
      <c r="DD37" s="624">
        <v>115218</v>
      </c>
      <c r="DE37" s="637"/>
      <c r="DF37" s="637"/>
      <c r="DG37" s="637"/>
      <c r="DH37" s="637"/>
      <c r="DI37" s="637"/>
      <c r="DJ37" s="637"/>
      <c r="DK37" s="638"/>
      <c r="DL37" s="624">
        <v>114616</v>
      </c>
      <c r="DM37" s="637"/>
      <c r="DN37" s="637"/>
      <c r="DO37" s="637"/>
      <c r="DP37" s="637"/>
      <c r="DQ37" s="637"/>
      <c r="DR37" s="637"/>
      <c r="DS37" s="637"/>
      <c r="DT37" s="637"/>
      <c r="DU37" s="637"/>
      <c r="DV37" s="638"/>
      <c r="DW37" s="641">
        <v>0.4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21725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40341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4789361</v>
      </c>
      <c r="CS38" s="619"/>
      <c r="CT38" s="619"/>
      <c r="CU38" s="619"/>
      <c r="CV38" s="619"/>
      <c r="CW38" s="619"/>
      <c r="CX38" s="619"/>
      <c r="CY38" s="620"/>
      <c r="CZ38" s="621">
        <v>8.6999999999999993</v>
      </c>
      <c r="DA38" s="639"/>
      <c r="DB38" s="639"/>
      <c r="DC38" s="640"/>
      <c r="DD38" s="624">
        <v>4228745</v>
      </c>
      <c r="DE38" s="619"/>
      <c r="DF38" s="619"/>
      <c r="DG38" s="619"/>
      <c r="DH38" s="619"/>
      <c r="DI38" s="619"/>
      <c r="DJ38" s="619"/>
      <c r="DK38" s="620"/>
      <c r="DL38" s="624">
        <v>3068914</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15244</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34116</v>
      </c>
      <c r="CS39" s="637"/>
      <c r="CT39" s="637"/>
      <c r="CU39" s="637"/>
      <c r="CV39" s="637"/>
      <c r="CW39" s="637"/>
      <c r="CX39" s="637"/>
      <c r="CY39" s="638"/>
      <c r="CZ39" s="621">
        <v>0.1</v>
      </c>
      <c r="DA39" s="639"/>
      <c r="DB39" s="639"/>
      <c r="DC39" s="640"/>
      <c r="DD39" s="624">
        <v>10292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1250056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76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669986</v>
      </c>
      <c r="CS40" s="619"/>
      <c r="CT40" s="619"/>
      <c r="CU40" s="619"/>
      <c r="CV40" s="619"/>
      <c r="CW40" s="619"/>
      <c r="CX40" s="619"/>
      <c r="CY40" s="620"/>
      <c r="CZ40" s="621">
        <v>1.2</v>
      </c>
      <c r="DA40" s="639"/>
      <c r="DB40" s="639"/>
      <c r="DC40" s="640"/>
      <c r="DD40" s="624">
        <v>535426</v>
      </c>
      <c r="DE40" s="619"/>
      <c r="DF40" s="619"/>
      <c r="DG40" s="619"/>
      <c r="DH40" s="619"/>
      <c r="DI40" s="619"/>
      <c r="DJ40" s="619"/>
      <c r="DK40" s="620"/>
      <c r="DL40" s="624">
        <v>3490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2852961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12594134</v>
      </c>
      <c r="CS42" s="619"/>
      <c r="CT42" s="619"/>
      <c r="CU42" s="619"/>
      <c r="CV42" s="619"/>
      <c r="CW42" s="619"/>
      <c r="CX42" s="619"/>
      <c r="CY42" s="620"/>
      <c r="CZ42" s="621">
        <v>22.9</v>
      </c>
      <c r="DA42" s="622"/>
      <c r="DB42" s="622"/>
      <c r="DC42" s="623"/>
      <c r="DD42" s="624">
        <v>2209152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202796</v>
      </c>
      <c r="CS43" s="637"/>
      <c r="CT43" s="637"/>
      <c r="CU43" s="637"/>
      <c r="CV43" s="637"/>
      <c r="CW43" s="637"/>
      <c r="CX43" s="637"/>
      <c r="CY43" s="638"/>
      <c r="CZ43" s="621">
        <v>0.4</v>
      </c>
      <c r="DA43" s="639"/>
      <c r="DB43" s="639"/>
      <c r="DC43" s="640"/>
      <c r="DD43" s="624">
        <v>202796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12594134</v>
      </c>
      <c r="CS44" s="619"/>
      <c r="CT44" s="619"/>
      <c r="CU44" s="619"/>
      <c r="CV44" s="619"/>
      <c r="CW44" s="619"/>
      <c r="CX44" s="619"/>
      <c r="CY44" s="620"/>
      <c r="CZ44" s="621">
        <v>22.9</v>
      </c>
      <c r="DA44" s="622"/>
      <c r="DB44" s="622"/>
      <c r="DC44" s="623"/>
      <c r="DD44" s="624">
        <v>2209152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6505437</v>
      </c>
      <c r="CS45" s="637"/>
      <c r="CT45" s="637"/>
      <c r="CU45" s="637"/>
      <c r="CV45" s="637"/>
      <c r="CW45" s="637"/>
      <c r="CX45" s="637"/>
      <c r="CY45" s="638"/>
      <c r="CZ45" s="621">
        <v>11.8</v>
      </c>
      <c r="DA45" s="639"/>
      <c r="DB45" s="639"/>
      <c r="DC45" s="640"/>
      <c r="DD45" s="624">
        <v>733544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5598320</v>
      </c>
      <c r="CS46" s="619"/>
      <c r="CT46" s="619"/>
      <c r="CU46" s="619"/>
      <c r="CV46" s="619"/>
      <c r="CW46" s="619"/>
      <c r="CX46" s="619"/>
      <c r="CY46" s="620"/>
      <c r="CZ46" s="621">
        <v>10.199999999999999</v>
      </c>
      <c r="DA46" s="622"/>
      <c r="DB46" s="622"/>
      <c r="DC46" s="623"/>
      <c r="DD46" s="624">
        <v>1447256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54913668</v>
      </c>
      <c r="CS49" s="603"/>
      <c r="CT49" s="603"/>
      <c r="CU49" s="603"/>
      <c r="CV49" s="603"/>
      <c r="CW49" s="603"/>
      <c r="CX49" s="603"/>
      <c r="CY49" s="604"/>
      <c r="CZ49" s="605">
        <v>100</v>
      </c>
      <c r="DA49" s="606"/>
      <c r="DB49" s="606"/>
      <c r="DC49" s="607"/>
      <c r="DD49" s="608">
        <v>32615942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1"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56610</v>
      </c>
      <c r="R7" s="1131"/>
      <c r="S7" s="1131"/>
      <c r="T7" s="1131"/>
      <c r="U7" s="1131"/>
      <c r="V7" s="1131">
        <v>54639</v>
      </c>
      <c r="W7" s="1131"/>
      <c r="X7" s="1131"/>
      <c r="Y7" s="1131"/>
      <c r="Z7" s="1131"/>
      <c r="AA7" s="1131">
        <v>1971</v>
      </c>
      <c r="AB7" s="1131"/>
      <c r="AC7" s="1131"/>
      <c r="AD7" s="1131"/>
      <c r="AE7" s="1132"/>
      <c r="AF7" s="1133">
        <v>1452</v>
      </c>
      <c r="AG7" s="1134"/>
      <c r="AH7" s="1134"/>
      <c r="AI7" s="1134"/>
      <c r="AJ7" s="1135"/>
      <c r="AK7" s="1117" t="s">
        <v>550</v>
      </c>
      <c r="AL7" s="1118"/>
      <c r="AM7" s="1118"/>
      <c r="AN7" s="1118"/>
      <c r="AO7" s="1118"/>
      <c r="AP7" s="1118">
        <v>45967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v>
      </c>
      <c r="CI7" s="1115"/>
      <c r="CJ7" s="1115"/>
      <c r="CK7" s="1115"/>
      <c r="CL7" s="1116"/>
      <c r="CM7" s="1114">
        <v>84</v>
      </c>
      <c r="CN7" s="1115"/>
      <c r="CO7" s="1115"/>
      <c r="CP7" s="1115"/>
      <c r="CQ7" s="1116"/>
      <c r="CR7" s="1114">
        <v>5</v>
      </c>
      <c r="CS7" s="1115"/>
      <c r="CT7" s="1115"/>
      <c r="CU7" s="1115"/>
      <c r="CV7" s="1116"/>
      <c r="CW7" s="1114" t="s">
        <v>552</v>
      </c>
      <c r="CX7" s="1115"/>
      <c r="CY7" s="1115"/>
      <c r="CZ7" s="1115"/>
      <c r="DA7" s="1116"/>
      <c r="DB7" s="1114" t="s">
        <v>550</v>
      </c>
      <c r="DC7" s="1115"/>
      <c r="DD7" s="1115"/>
      <c r="DE7" s="1115"/>
      <c r="DF7" s="1116"/>
      <c r="DG7" s="1114">
        <v>251</v>
      </c>
      <c r="DH7" s="1115"/>
      <c r="DI7" s="1115"/>
      <c r="DJ7" s="1115"/>
      <c r="DK7" s="1116"/>
      <c r="DL7" s="1114">
        <v>251</v>
      </c>
      <c r="DM7" s="1115"/>
      <c r="DN7" s="1115"/>
      <c r="DO7" s="1115"/>
      <c r="DP7" s="1116"/>
      <c r="DQ7" s="1114" t="s">
        <v>551</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56610</v>
      </c>
      <c r="R23" s="1095"/>
      <c r="S23" s="1095"/>
      <c r="T23" s="1095"/>
      <c r="U23" s="1095"/>
      <c r="V23" s="1095">
        <v>54639</v>
      </c>
      <c r="W23" s="1095"/>
      <c r="X23" s="1095"/>
      <c r="Y23" s="1095"/>
      <c r="Z23" s="1095"/>
      <c r="AA23" s="1095">
        <v>1971</v>
      </c>
      <c r="AB23" s="1095"/>
      <c r="AC23" s="1095"/>
      <c r="AD23" s="1095"/>
      <c r="AE23" s="1096"/>
      <c r="AF23" s="1097">
        <v>1452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18472</v>
      </c>
      <c r="R28" s="1080"/>
      <c r="S28" s="1080"/>
      <c r="T28" s="1080"/>
      <c r="U28" s="1080"/>
      <c r="V28" s="1080">
        <v>18271</v>
      </c>
      <c r="W28" s="1080"/>
      <c r="X28" s="1080"/>
      <c r="Y28" s="1080"/>
      <c r="Z28" s="1080"/>
      <c r="AA28" s="1080">
        <v>201</v>
      </c>
      <c r="AB28" s="1080"/>
      <c r="AC28" s="1080"/>
      <c r="AD28" s="1080"/>
      <c r="AE28" s="1081"/>
      <c r="AF28" s="1082">
        <v>201</v>
      </c>
      <c r="AG28" s="1080"/>
      <c r="AH28" s="1080"/>
      <c r="AI28" s="1080"/>
      <c r="AJ28" s="1083"/>
      <c r="AK28" s="1084">
        <v>759</v>
      </c>
      <c r="AL28" s="1072"/>
      <c r="AM28" s="1072"/>
      <c r="AN28" s="1072"/>
      <c r="AO28" s="1072"/>
      <c r="AP28" s="1072" t="s">
        <v>551</v>
      </c>
      <c r="AQ28" s="1072"/>
      <c r="AR28" s="1072"/>
      <c r="AS28" s="1072"/>
      <c r="AT28" s="1072"/>
      <c r="AU28" s="1072" t="s">
        <v>552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10122</v>
      </c>
      <c r="R29" s="1070"/>
      <c r="S29" s="1070"/>
      <c r="T29" s="1070"/>
      <c r="U29" s="1070"/>
      <c r="V29" s="1070">
        <v>9886</v>
      </c>
      <c r="W29" s="1070"/>
      <c r="X29" s="1070"/>
      <c r="Y29" s="1070"/>
      <c r="Z29" s="1070"/>
      <c r="AA29" s="1070">
        <v>236</v>
      </c>
      <c r="AB29" s="1070"/>
      <c r="AC29" s="1070"/>
      <c r="AD29" s="1070"/>
      <c r="AE29" s="1071"/>
      <c r="AF29" s="1045">
        <v>236</v>
      </c>
      <c r="AG29" s="1046"/>
      <c r="AH29" s="1046"/>
      <c r="AI29" s="1046"/>
      <c r="AJ29" s="1047"/>
      <c r="AK29" s="1006">
        <v>1476</v>
      </c>
      <c r="AL29" s="997"/>
      <c r="AM29" s="997"/>
      <c r="AN29" s="997"/>
      <c r="AO29" s="997"/>
      <c r="AP29" s="997" t="s">
        <v>551</v>
      </c>
      <c r="AQ29" s="997"/>
      <c r="AR29" s="997"/>
      <c r="AS29" s="997"/>
      <c r="AT29" s="997"/>
      <c r="AU29" s="997" t="s">
        <v>551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1705</v>
      </c>
      <c r="R30" s="1070"/>
      <c r="S30" s="1070"/>
      <c r="T30" s="1070"/>
      <c r="U30" s="1070"/>
      <c r="V30" s="1070">
        <v>1690</v>
      </c>
      <c r="W30" s="1070"/>
      <c r="X30" s="1070"/>
      <c r="Y30" s="1070"/>
      <c r="Z30" s="1070"/>
      <c r="AA30" s="1070">
        <v>14</v>
      </c>
      <c r="AB30" s="1070"/>
      <c r="AC30" s="1070"/>
      <c r="AD30" s="1070"/>
      <c r="AE30" s="1071"/>
      <c r="AF30" s="1045">
        <v>14</v>
      </c>
      <c r="AG30" s="1046"/>
      <c r="AH30" s="1046"/>
      <c r="AI30" s="1046"/>
      <c r="AJ30" s="1047"/>
      <c r="AK30" s="1006">
        <v>241</v>
      </c>
      <c r="AL30" s="997"/>
      <c r="AM30" s="997"/>
      <c r="AN30" s="997"/>
      <c r="AO30" s="997"/>
      <c r="AP30" s="997" t="s">
        <v>552</v>
      </c>
      <c r="AQ30" s="997"/>
      <c r="AR30" s="997"/>
      <c r="AS30" s="997"/>
      <c r="AT30" s="997"/>
      <c r="AU30" s="997" t="s">
        <v>551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3870</v>
      </c>
      <c r="R31" s="1070"/>
      <c r="S31" s="1070"/>
      <c r="T31" s="1070"/>
      <c r="U31" s="1070"/>
      <c r="V31" s="1070">
        <v>3077</v>
      </c>
      <c r="W31" s="1070"/>
      <c r="X31" s="1070"/>
      <c r="Y31" s="1070"/>
      <c r="Z31" s="1070"/>
      <c r="AA31" s="1070">
        <v>793</v>
      </c>
      <c r="AB31" s="1070"/>
      <c r="AC31" s="1070"/>
      <c r="AD31" s="1070"/>
      <c r="AE31" s="1071"/>
      <c r="AF31" s="1045">
        <v>5649</v>
      </c>
      <c r="AG31" s="1046"/>
      <c r="AH31" s="1046"/>
      <c r="AI31" s="1046"/>
      <c r="AJ31" s="1047"/>
      <c r="AK31" s="1006">
        <v>8</v>
      </c>
      <c r="AL31" s="997"/>
      <c r="AM31" s="997"/>
      <c r="AN31" s="997"/>
      <c r="AO31" s="997"/>
      <c r="AP31" s="997">
        <v>9250</v>
      </c>
      <c r="AQ31" s="997"/>
      <c r="AR31" s="997"/>
      <c r="AS31" s="997"/>
      <c r="AT31" s="997"/>
      <c r="AU31" s="997">
        <v>18</v>
      </c>
      <c r="AV31" s="997"/>
      <c r="AW31" s="997"/>
      <c r="AX31" s="997"/>
      <c r="AY31" s="997"/>
      <c r="AZ31" s="1068" t="s">
        <v>551</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2977</v>
      </c>
      <c r="R32" s="1070"/>
      <c r="S32" s="1070"/>
      <c r="T32" s="1070"/>
      <c r="U32" s="1070"/>
      <c r="V32" s="1070">
        <v>2913</v>
      </c>
      <c r="W32" s="1070"/>
      <c r="X32" s="1070"/>
      <c r="Y32" s="1070"/>
      <c r="Z32" s="1070"/>
      <c r="AA32" s="1070">
        <v>64</v>
      </c>
      <c r="AB32" s="1070"/>
      <c r="AC32" s="1070"/>
      <c r="AD32" s="1070"/>
      <c r="AE32" s="1071"/>
      <c r="AF32" s="1045">
        <v>356</v>
      </c>
      <c r="AG32" s="1046"/>
      <c r="AH32" s="1046"/>
      <c r="AI32" s="1046"/>
      <c r="AJ32" s="1047"/>
      <c r="AK32" s="1006">
        <v>548</v>
      </c>
      <c r="AL32" s="997"/>
      <c r="AM32" s="997"/>
      <c r="AN32" s="997"/>
      <c r="AO32" s="997"/>
      <c r="AP32" s="997">
        <v>18085</v>
      </c>
      <c r="AQ32" s="997"/>
      <c r="AR32" s="997"/>
      <c r="AS32" s="997"/>
      <c r="AT32" s="997"/>
      <c r="AU32" s="997">
        <v>8554</v>
      </c>
      <c r="AV32" s="997"/>
      <c r="AW32" s="997"/>
      <c r="AX32" s="997"/>
      <c r="AY32" s="997"/>
      <c r="AZ32" s="1068" t="s">
        <v>553</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1610</v>
      </c>
      <c r="R33" s="1070"/>
      <c r="S33" s="1070"/>
      <c r="T33" s="1070"/>
      <c r="U33" s="1070"/>
      <c r="V33" s="1070">
        <v>1252</v>
      </c>
      <c r="W33" s="1070"/>
      <c r="X33" s="1070"/>
      <c r="Y33" s="1070"/>
      <c r="Z33" s="1070"/>
      <c r="AA33" s="1070">
        <v>358</v>
      </c>
      <c r="AB33" s="1070"/>
      <c r="AC33" s="1070"/>
      <c r="AD33" s="1070"/>
      <c r="AE33" s="1071"/>
      <c r="AF33" s="1045" t="s">
        <v>383</v>
      </c>
      <c r="AG33" s="1046"/>
      <c r="AH33" s="1046"/>
      <c r="AI33" s="1046"/>
      <c r="AJ33" s="1047"/>
      <c r="AK33" s="1006">
        <v>648</v>
      </c>
      <c r="AL33" s="997"/>
      <c r="AM33" s="997"/>
      <c r="AN33" s="997"/>
      <c r="AO33" s="997"/>
      <c r="AP33" s="997">
        <v>1898</v>
      </c>
      <c r="AQ33" s="997"/>
      <c r="AR33" s="997"/>
      <c r="AS33" s="997"/>
      <c r="AT33" s="997"/>
      <c r="AU33" s="997">
        <v>422</v>
      </c>
      <c r="AV33" s="997"/>
      <c r="AW33" s="997"/>
      <c r="AX33" s="997"/>
      <c r="AY33" s="997"/>
      <c r="AZ33" s="1068" t="s">
        <v>554</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6456</v>
      </c>
      <c r="AG63" s="985"/>
      <c r="AH63" s="985"/>
      <c r="AI63" s="985"/>
      <c r="AJ63" s="1056"/>
      <c r="AK63" s="1057"/>
      <c r="AL63" s="989"/>
      <c r="AM63" s="989"/>
      <c r="AN63" s="989"/>
      <c r="AO63" s="989"/>
      <c r="AP63" s="985">
        <v>29233</v>
      </c>
      <c r="AQ63" s="985"/>
      <c r="AR63" s="985"/>
      <c r="AS63" s="985"/>
      <c r="AT63" s="985"/>
      <c r="AU63" s="985">
        <v>8995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551</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555</v>
      </c>
      <c r="AL69" s="997"/>
      <c r="AM69" s="997"/>
      <c r="AN69" s="997"/>
      <c r="AO69" s="997"/>
      <c r="AP69" s="997" t="s">
        <v>551</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551</v>
      </c>
      <c r="AQ70" s="997"/>
      <c r="AR70" s="997"/>
      <c r="AS70" s="997"/>
      <c r="AT70" s="997"/>
      <c r="AU70" s="997" t="s">
        <v>552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551</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552</v>
      </c>
      <c r="AQ72" s="997"/>
      <c r="AR72" s="997"/>
      <c r="AS72" s="997"/>
      <c r="AT72" s="997"/>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550</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12062</v>
      </c>
      <c r="R74" s="997"/>
      <c r="S74" s="997"/>
      <c r="T74" s="997"/>
      <c r="U74" s="997"/>
      <c r="V74" s="997">
        <v>9613</v>
      </c>
      <c r="W74" s="997"/>
      <c r="X74" s="997"/>
      <c r="Y74" s="997"/>
      <c r="Z74" s="997"/>
      <c r="AA74" s="997">
        <v>2449</v>
      </c>
      <c r="AB74" s="997"/>
      <c r="AC74" s="997"/>
      <c r="AD74" s="997"/>
      <c r="AE74" s="997"/>
      <c r="AF74" s="997">
        <v>12944</v>
      </c>
      <c r="AG74" s="997"/>
      <c r="AH74" s="997"/>
      <c r="AI74" s="997"/>
      <c r="AJ74" s="997"/>
      <c r="AK74" s="997" t="s">
        <v>551</v>
      </c>
      <c r="AL74" s="997"/>
      <c r="AM74" s="997"/>
      <c r="AN74" s="997"/>
      <c r="AO74" s="997"/>
      <c r="AP74" s="997">
        <v>37923</v>
      </c>
      <c r="AQ74" s="997"/>
      <c r="AR74" s="997"/>
      <c r="AS74" s="997"/>
      <c r="AT74" s="997"/>
      <c r="AU74" s="997">
        <v>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556</v>
      </c>
      <c r="C75" s="1001"/>
      <c r="D75" s="1001"/>
      <c r="E75" s="1001"/>
      <c r="F75" s="1001"/>
      <c r="G75" s="1001"/>
      <c r="H75" s="1001"/>
      <c r="I75" s="1001"/>
      <c r="J75" s="1001"/>
      <c r="K75" s="1001"/>
      <c r="L75" s="1001"/>
      <c r="M75" s="1001"/>
      <c r="N75" s="1001"/>
      <c r="O75" s="1001"/>
      <c r="P75" s="1002"/>
      <c r="Q75" s="1004">
        <v>599</v>
      </c>
      <c r="R75" s="1005"/>
      <c r="S75" s="1005"/>
      <c r="T75" s="1005"/>
      <c r="U75" s="1006"/>
      <c r="V75" s="1007">
        <v>567</v>
      </c>
      <c r="W75" s="1005"/>
      <c r="X75" s="1005"/>
      <c r="Y75" s="1005"/>
      <c r="Z75" s="1006"/>
      <c r="AA75" s="1007">
        <v>32</v>
      </c>
      <c r="AB75" s="1005"/>
      <c r="AC75" s="1005"/>
      <c r="AD75" s="1005"/>
      <c r="AE75" s="1006"/>
      <c r="AF75" s="1007">
        <v>29</v>
      </c>
      <c r="AG75" s="1005"/>
      <c r="AH75" s="1005"/>
      <c r="AI75" s="1005"/>
      <c r="AJ75" s="1006"/>
      <c r="AK75" s="1007" t="s">
        <v>552</v>
      </c>
      <c r="AL75" s="1005"/>
      <c r="AM75" s="1005"/>
      <c r="AN75" s="1005"/>
      <c r="AO75" s="1006"/>
      <c r="AP75" s="1007">
        <v>898</v>
      </c>
      <c r="AQ75" s="1005"/>
      <c r="AR75" s="1005"/>
      <c r="AS75" s="1005"/>
      <c r="AT75" s="1006"/>
      <c r="AU75" s="1007">
        <v>238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24201</v>
      </c>
      <c r="AG88" s="985"/>
      <c r="AH88" s="985"/>
      <c r="AI88" s="985"/>
      <c r="AJ88" s="985"/>
      <c r="AK88" s="989"/>
      <c r="AL88" s="989"/>
      <c r="AM88" s="989"/>
      <c r="AN88" s="989"/>
      <c r="AO88" s="989"/>
      <c r="AP88" s="985">
        <v>38814</v>
      </c>
      <c r="AQ88" s="985"/>
      <c r="AR88" s="985"/>
      <c r="AS88" s="985"/>
      <c r="AT88" s="985"/>
      <c r="AU88" s="985">
        <v>247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551</v>
      </c>
      <c r="CX102" s="977"/>
      <c r="CY102" s="977"/>
      <c r="CZ102" s="977"/>
      <c r="DA102" s="978"/>
      <c r="DB102" s="976" t="s">
        <v>551</v>
      </c>
      <c r="DC102" s="977"/>
      <c r="DD102" s="977"/>
      <c r="DE102" s="977"/>
      <c r="DF102" s="978"/>
      <c r="DG102" s="976">
        <v>251</v>
      </c>
      <c r="DH102" s="977"/>
      <c r="DI102" s="977"/>
      <c r="DJ102" s="977"/>
      <c r="DK102" s="978"/>
      <c r="DL102" s="976">
        <v>251</v>
      </c>
      <c r="DM102" s="977"/>
      <c r="DN102" s="977"/>
      <c r="DO102" s="977"/>
      <c r="DP102" s="978"/>
      <c r="DQ102" s="976" t="s">
        <v>553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3912201</v>
      </c>
      <c r="AB110" s="903"/>
      <c r="AC110" s="903"/>
      <c r="AD110" s="903"/>
      <c r="AE110" s="904"/>
      <c r="AF110" s="905">
        <v>4026299</v>
      </c>
      <c r="AG110" s="903"/>
      <c r="AH110" s="903"/>
      <c r="AI110" s="903"/>
      <c r="AJ110" s="904"/>
      <c r="AK110" s="905">
        <v>3793645</v>
      </c>
      <c r="AL110" s="903"/>
      <c r="AM110" s="903"/>
      <c r="AN110" s="903"/>
      <c r="AO110" s="904"/>
      <c r="AP110" s="906">
        <v>14.5</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39497346</v>
      </c>
      <c r="BR110" s="830"/>
      <c r="BS110" s="830"/>
      <c r="BT110" s="830"/>
      <c r="BU110" s="830"/>
      <c r="BV110" s="830">
        <v>41202813</v>
      </c>
      <c r="BW110" s="830"/>
      <c r="BX110" s="830"/>
      <c r="BY110" s="830"/>
      <c r="BZ110" s="830"/>
      <c r="CA110" s="830">
        <v>45966817</v>
      </c>
      <c r="CB110" s="830"/>
      <c r="CC110" s="830"/>
      <c r="CD110" s="830"/>
      <c r="CE110" s="830"/>
      <c r="CF110" s="891">
        <v>175.3</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1966700</v>
      </c>
      <c r="DH110" s="830"/>
      <c r="DI110" s="830"/>
      <c r="DJ110" s="830"/>
      <c r="DK110" s="830"/>
      <c r="DL110" s="830">
        <v>1760017</v>
      </c>
      <c r="DM110" s="830"/>
      <c r="DN110" s="830"/>
      <c r="DO110" s="830"/>
      <c r="DP110" s="830"/>
      <c r="DQ110" s="830">
        <v>1725196</v>
      </c>
      <c r="DR110" s="830"/>
      <c r="DS110" s="830"/>
      <c r="DT110" s="830"/>
      <c r="DU110" s="830"/>
      <c r="DV110" s="831">
        <v>6.6</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2118296</v>
      </c>
      <c r="BR111" s="801"/>
      <c r="BS111" s="801"/>
      <c r="BT111" s="801"/>
      <c r="BU111" s="801"/>
      <c r="BV111" s="801">
        <v>8932244</v>
      </c>
      <c r="BW111" s="801"/>
      <c r="BX111" s="801"/>
      <c r="BY111" s="801"/>
      <c r="BZ111" s="801"/>
      <c r="CA111" s="801">
        <v>6614431</v>
      </c>
      <c r="CB111" s="801"/>
      <c r="CC111" s="801"/>
      <c r="CD111" s="801"/>
      <c r="CE111" s="801"/>
      <c r="CF111" s="878">
        <v>25.2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57340</v>
      </c>
      <c r="DH111" s="801"/>
      <c r="DI111" s="801"/>
      <c r="DJ111" s="801"/>
      <c r="DK111" s="801"/>
      <c r="DL111" s="801">
        <v>4620819</v>
      </c>
      <c r="DM111" s="801"/>
      <c r="DN111" s="801"/>
      <c r="DO111" s="801"/>
      <c r="DP111" s="801"/>
      <c r="DQ111" s="801">
        <v>4620819</v>
      </c>
      <c r="DR111" s="801"/>
      <c r="DS111" s="801"/>
      <c r="DT111" s="801"/>
      <c r="DU111" s="801"/>
      <c r="DV111" s="853">
        <v>17.600000000000001</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15000</v>
      </c>
      <c r="AB112" s="814"/>
      <c r="AC112" s="814"/>
      <c r="AD112" s="814"/>
      <c r="AE112" s="815"/>
      <c r="AF112" s="816">
        <v>15000</v>
      </c>
      <c r="AG112" s="814"/>
      <c r="AH112" s="814"/>
      <c r="AI112" s="814"/>
      <c r="AJ112" s="815"/>
      <c r="AK112" s="816">
        <v>15000</v>
      </c>
      <c r="AL112" s="814"/>
      <c r="AM112" s="814"/>
      <c r="AN112" s="814"/>
      <c r="AO112" s="815"/>
      <c r="AP112" s="784">
        <v>0.1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9036000</v>
      </c>
      <c r="BR112" s="801"/>
      <c r="BS112" s="801"/>
      <c r="BT112" s="801"/>
      <c r="BU112" s="801"/>
      <c r="BV112" s="801">
        <v>9324732</v>
      </c>
      <c r="BW112" s="801"/>
      <c r="BX112" s="801"/>
      <c r="BY112" s="801"/>
      <c r="BZ112" s="801"/>
      <c r="CA112" s="801">
        <v>8994810</v>
      </c>
      <c r="CB112" s="801"/>
      <c r="CC112" s="801"/>
      <c r="CD112" s="801"/>
      <c r="CE112" s="801"/>
      <c r="CF112" s="878">
        <v>34.299999999999997</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419</v>
      </c>
      <c r="DH112" s="801"/>
      <c r="DI112" s="801"/>
      <c r="DJ112" s="801"/>
      <c r="DK112" s="801"/>
      <c r="DL112" s="801" t="s">
        <v>419</v>
      </c>
      <c r="DM112" s="801"/>
      <c r="DN112" s="801"/>
      <c r="DO112" s="801"/>
      <c r="DP112" s="801"/>
      <c r="DQ112" s="801" t="s">
        <v>419</v>
      </c>
      <c r="DR112" s="801"/>
      <c r="DS112" s="801"/>
      <c r="DT112" s="801"/>
      <c r="DU112" s="801"/>
      <c r="DV112" s="853" t="s">
        <v>419</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1125159</v>
      </c>
      <c r="AB113" s="939"/>
      <c r="AC113" s="939"/>
      <c r="AD113" s="939"/>
      <c r="AE113" s="940"/>
      <c r="AF113" s="941">
        <v>1124186</v>
      </c>
      <c r="AG113" s="939"/>
      <c r="AH113" s="939"/>
      <c r="AI113" s="939"/>
      <c r="AJ113" s="940"/>
      <c r="AK113" s="941">
        <v>1115714</v>
      </c>
      <c r="AL113" s="939"/>
      <c r="AM113" s="939"/>
      <c r="AN113" s="939"/>
      <c r="AO113" s="940"/>
      <c r="AP113" s="942">
        <v>4.3</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258037</v>
      </c>
      <c r="BR113" s="801"/>
      <c r="BS113" s="801"/>
      <c r="BT113" s="801"/>
      <c r="BU113" s="801"/>
      <c r="BV113" s="801">
        <v>263674</v>
      </c>
      <c r="BW113" s="801"/>
      <c r="BX113" s="801"/>
      <c r="BY113" s="801"/>
      <c r="BZ113" s="801"/>
      <c r="CA113" s="801">
        <v>247319</v>
      </c>
      <c r="CB113" s="801"/>
      <c r="CC113" s="801"/>
      <c r="CD113" s="801"/>
      <c r="CE113" s="801"/>
      <c r="CF113" s="878">
        <v>0.9</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419</v>
      </c>
      <c r="DH113" s="814"/>
      <c r="DI113" s="814"/>
      <c r="DJ113" s="814"/>
      <c r="DK113" s="815"/>
      <c r="DL113" s="816" t="s">
        <v>419</v>
      </c>
      <c r="DM113" s="814"/>
      <c r="DN113" s="814"/>
      <c r="DO113" s="814"/>
      <c r="DP113" s="815"/>
      <c r="DQ113" s="816" t="s">
        <v>419</v>
      </c>
      <c r="DR113" s="814"/>
      <c r="DS113" s="814"/>
      <c r="DT113" s="814"/>
      <c r="DU113" s="815"/>
      <c r="DV113" s="784" t="s">
        <v>419</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9923</v>
      </c>
      <c r="AB114" s="814"/>
      <c r="AC114" s="814"/>
      <c r="AD114" s="814"/>
      <c r="AE114" s="815"/>
      <c r="AF114" s="816">
        <v>10261</v>
      </c>
      <c r="AG114" s="814"/>
      <c r="AH114" s="814"/>
      <c r="AI114" s="814"/>
      <c r="AJ114" s="815"/>
      <c r="AK114" s="816">
        <v>12998</v>
      </c>
      <c r="AL114" s="814"/>
      <c r="AM114" s="814"/>
      <c r="AN114" s="814"/>
      <c r="AO114" s="815"/>
      <c r="AP114" s="784">
        <v>0</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6245321</v>
      </c>
      <c r="BR114" s="801"/>
      <c r="BS114" s="801"/>
      <c r="BT114" s="801"/>
      <c r="BU114" s="801"/>
      <c r="BV114" s="801">
        <v>5659016</v>
      </c>
      <c r="BW114" s="801"/>
      <c r="BX114" s="801"/>
      <c r="BY114" s="801"/>
      <c r="BZ114" s="801"/>
      <c r="CA114" s="801">
        <v>4888787</v>
      </c>
      <c r="CB114" s="801"/>
      <c r="CC114" s="801"/>
      <c r="CD114" s="801"/>
      <c r="CE114" s="801"/>
      <c r="CF114" s="878">
        <v>18.600000000000001</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419</v>
      </c>
      <c r="DH114" s="814"/>
      <c r="DI114" s="814"/>
      <c r="DJ114" s="814"/>
      <c r="DK114" s="815"/>
      <c r="DL114" s="816" t="s">
        <v>419</v>
      </c>
      <c r="DM114" s="814"/>
      <c r="DN114" s="814"/>
      <c r="DO114" s="814"/>
      <c r="DP114" s="815"/>
      <c r="DQ114" s="816" t="s">
        <v>419</v>
      </c>
      <c r="DR114" s="814"/>
      <c r="DS114" s="814"/>
      <c r="DT114" s="814"/>
      <c r="DU114" s="815"/>
      <c r="DV114" s="784" t="s">
        <v>419</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34031</v>
      </c>
      <c r="AB115" s="939"/>
      <c r="AC115" s="939"/>
      <c r="AD115" s="939"/>
      <c r="AE115" s="940"/>
      <c r="AF115" s="941">
        <v>34066</v>
      </c>
      <c r="AG115" s="939"/>
      <c r="AH115" s="939"/>
      <c r="AI115" s="939"/>
      <c r="AJ115" s="940"/>
      <c r="AK115" s="941">
        <v>34100</v>
      </c>
      <c r="AL115" s="939"/>
      <c r="AM115" s="939"/>
      <c r="AN115" s="939"/>
      <c r="AO115" s="940"/>
      <c r="AP115" s="942">
        <v>0.1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2711</v>
      </c>
      <c r="BR115" s="801"/>
      <c r="BS115" s="801"/>
      <c r="BT115" s="801"/>
      <c r="BU115" s="801"/>
      <c r="BV115" s="801">
        <v>2329</v>
      </c>
      <c r="BW115" s="801"/>
      <c r="BX115" s="801"/>
      <c r="BY115" s="801"/>
      <c r="BZ115" s="801"/>
      <c r="CA115" s="801" t="s">
        <v>419</v>
      </c>
      <c r="CB115" s="801"/>
      <c r="CC115" s="801"/>
      <c r="CD115" s="801"/>
      <c r="CE115" s="801"/>
      <c r="CF115" s="878" t="s">
        <v>419</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94256</v>
      </c>
      <c r="DH115" s="814"/>
      <c r="DI115" s="814"/>
      <c r="DJ115" s="814"/>
      <c r="DK115" s="815"/>
      <c r="DL115" s="816">
        <v>250624</v>
      </c>
      <c r="DM115" s="814"/>
      <c r="DN115" s="814"/>
      <c r="DO115" s="814"/>
      <c r="DP115" s="815"/>
      <c r="DQ115" s="816">
        <v>268416</v>
      </c>
      <c r="DR115" s="814"/>
      <c r="DS115" s="814"/>
      <c r="DT115" s="814"/>
      <c r="DU115" s="815"/>
      <c r="DV115" s="784">
        <v>1</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419</v>
      </c>
      <c r="AB116" s="814"/>
      <c r="AC116" s="814"/>
      <c r="AD116" s="814"/>
      <c r="AE116" s="815"/>
      <c r="AF116" s="816" t="s">
        <v>419</v>
      </c>
      <c r="AG116" s="814"/>
      <c r="AH116" s="814"/>
      <c r="AI116" s="814"/>
      <c r="AJ116" s="815"/>
      <c r="AK116" s="816" t="s">
        <v>419</v>
      </c>
      <c r="AL116" s="814"/>
      <c r="AM116" s="814"/>
      <c r="AN116" s="814"/>
      <c r="AO116" s="815"/>
      <c r="AP116" s="784" t="s">
        <v>419</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419</v>
      </c>
      <c r="BR116" s="801"/>
      <c r="BS116" s="801"/>
      <c r="BT116" s="801"/>
      <c r="BU116" s="801"/>
      <c r="BV116" s="801" t="s">
        <v>419</v>
      </c>
      <c r="BW116" s="801"/>
      <c r="BX116" s="801"/>
      <c r="BY116" s="801"/>
      <c r="BZ116" s="801"/>
      <c r="CA116" s="801" t="s">
        <v>419</v>
      </c>
      <c r="CB116" s="801"/>
      <c r="CC116" s="801"/>
      <c r="CD116" s="801"/>
      <c r="CE116" s="801"/>
      <c r="CF116" s="878" t="s">
        <v>419</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419</v>
      </c>
      <c r="DH116" s="814"/>
      <c r="DI116" s="814"/>
      <c r="DJ116" s="814"/>
      <c r="DK116" s="815"/>
      <c r="DL116" s="816" t="s">
        <v>419</v>
      </c>
      <c r="DM116" s="814"/>
      <c r="DN116" s="814"/>
      <c r="DO116" s="814"/>
      <c r="DP116" s="815"/>
      <c r="DQ116" s="816" t="s">
        <v>419</v>
      </c>
      <c r="DR116" s="814"/>
      <c r="DS116" s="814"/>
      <c r="DT116" s="814"/>
      <c r="DU116" s="815"/>
      <c r="DV116" s="784" t="s">
        <v>419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5096314</v>
      </c>
      <c r="AB117" s="925"/>
      <c r="AC117" s="925"/>
      <c r="AD117" s="925"/>
      <c r="AE117" s="926"/>
      <c r="AF117" s="928">
        <v>5209812</v>
      </c>
      <c r="AG117" s="925"/>
      <c r="AH117" s="925"/>
      <c r="AI117" s="925"/>
      <c r="AJ117" s="926"/>
      <c r="AK117" s="928">
        <v>4971457</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57157711</v>
      </c>
      <c r="BR118" s="888"/>
      <c r="BS118" s="888"/>
      <c r="BT118" s="888"/>
      <c r="BU118" s="888"/>
      <c r="BV118" s="888">
        <v>65384808</v>
      </c>
      <c r="BW118" s="888"/>
      <c r="BX118" s="888"/>
      <c r="BY118" s="888"/>
      <c r="BZ118" s="888"/>
      <c r="CA118" s="888">
        <v>66712164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34031</v>
      </c>
      <c r="AB119" s="903"/>
      <c r="AC119" s="903"/>
      <c r="AD119" s="903"/>
      <c r="AE119" s="904"/>
      <c r="AF119" s="905">
        <v>34066</v>
      </c>
      <c r="AG119" s="903"/>
      <c r="AH119" s="903"/>
      <c r="AI119" s="903"/>
      <c r="AJ119" s="904"/>
      <c r="AK119" s="905">
        <v>34100</v>
      </c>
      <c r="AL119" s="903"/>
      <c r="AM119" s="903"/>
      <c r="AN119" s="903"/>
      <c r="AO119" s="904"/>
      <c r="AP119" s="906">
        <v>0.1</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7335819</v>
      </c>
      <c r="BR119" s="830"/>
      <c r="BS119" s="830"/>
      <c r="BT119" s="830"/>
      <c r="BU119" s="830"/>
      <c r="BV119" s="830">
        <v>7404569</v>
      </c>
      <c r="BW119" s="830"/>
      <c r="BX119" s="830"/>
      <c r="BY119" s="830"/>
      <c r="BZ119" s="830"/>
      <c r="CA119" s="830">
        <v>7199489</v>
      </c>
      <c r="CB119" s="830"/>
      <c r="CC119" s="830"/>
      <c r="CD119" s="830"/>
      <c r="CE119" s="830"/>
      <c r="CF119" s="891">
        <v>27.5</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v>2300784</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7635160</v>
      </c>
      <c r="BR120" s="801"/>
      <c r="BS120" s="801"/>
      <c r="BT120" s="801"/>
      <c r="BU120" s="801"/>
      <c r="BV120" s="801">
        <v>9918541</v>
      </c>
      <c r="BW120" s="801"/>
      <c r="BX120" s="801"/>
      <c r="BY120" s="801"/>
      <c r="BZ120" s="801"/>
      <c r="CA120" s="801">
        <v>10838390</v>
      </c>
      <c r="CB120" s="801"/>
      <c r="CC120" s="801"/>
      <c r="CD120" s="801"/>
      <c r="CE120" s="801"/>
      <c r="CF120" s="878">
        <v>41.3</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t="s">
        <v>108</v>
      </c>
      <c r="DM120" s="830"/>
      <c r="DN120" s="830"/>
      <c r="DO120" s="830"/>
      <c r="DP120" s="830"/>
      <c r="DQ120" s="830">
        <v>8554230</v>
      </c>
      <c r="DR120" s="830"/>
      <c r="DS120" s="830"/>
      <c r="DT120" s="830"/>
      <c r="DU120" s="830"/>
      <c r="DV120" s="831">
        <v>32.6</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36336078</v>
      </c>
      <c r="BR121" s="888"/>
      <c r="BS121" s="888"/>
      <c r="BT121" s="888"/>
      <c r="BU121" s="888"/>
      <c r="BV121" s="888">
        <v>36535355</v>
      </c>
      <c r="BW121" s="888"/>
      <c r="BX121" s="888"/>
      <c r="BY121" s="888"/>
      <c r="BZ121" s="888"/>
      <c r="CA121" s="888">
        <v>36861207</v>
      </c>
      <c r="CB121" s="888"/>
      <c r="CC121" s="888"/>
      <c r="CD121" s="888"/>
      <c r="CE121" s="888"/>
      <c r="CF121" s="889">
        <v>140.6</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333750</v>
      </c>
      <c r="DH121" s="801"/>
      <c r="DI121" s="801"/>
      <c r="DJ121" s="801"/>
      <c r="DK121" s="801"/>
      <c r="DL121" s="801">
        <v>193803</v>
      </c>
      <c r="DM121" s="801"/>
      <c r="DN121" s="801"/>
      <c r="DO121" s="801"/>
      <c r="DP121" s="801"/>
      <c r="DQ121" s="801">
        <v>422081</v>
      </c>
      <c r="DR121" s="801"/>
      <c r="DS121" s="801"/>
      <c r="DT121" s="801"/>
      <c r="DU121" s="801"/>
      <c r="DV121" s="853">
        <v>1.6</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51307057</v>
      </c>
      <c r="BR122" s="870"/>
      <c r="BS122" s="870"/>
      <c r="BT122" s="870"/>
      <c r="BU122" s="870"/>
      <c r="BV122" s="870">
        <v>53858465</v>
      </c>
      <c r="BW122" s="870"/>
      <c r="BX122" s="870"/>
      <c r="BY122" s="870"/>
      <c r="BZ122" s="870"/>
      <c r="CA122" s="870">
        <v>54899086</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20312</v>
      </c>
      <c r="DH122" s="801"/>
      <c r="DI122" s="801"/>
      <c r="DJ122" s="801"/>
      <c r="DK122" s="801"/>
      <c r="DL122" s="801">
        <v>19412</v>
      </c>
      <c r="DM122" s="801"/>
      <c r="DN122" s="801"/>
      <c r="DO122" s="801"/>
      <c r="DP122" s="801"/>
      <c r="DQ122" s="801">
        <v>18499</v>
      </c>
      <c r="DR122" s="801"/>
      <c r="DS122" s="801"/>
      <c r="DT122" s="801"/>
      <c r="DU122" s="801"/>
      <c r="DV122" s="853">
        <v>0.1</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23.4</v>
      </c>
      <c r="BR123" s="862"/>
      <c r="BS123" s="862"/>
      <c r="BT123" s="862"/>
      <c r="BU123" s="862"/>
      <c r="BV123" s="862">
        <v>46</v>
      </c>
      <c r="BW123" s="862"/>
      <c r="BX123" s="862"/>
      <c r="BY123" s="862"/>
      <c r="BZ123" s="862"/>
      <c r="CA123" s="862">
        <v>45</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8681938</v>
      </c>
      <c r="DH124" s="747"/>
      <c r="DI124" s="747"/>
      <c r="DJ124" s="747"/>
      <c r="DK124" s="748"/>
      <c r="DL124" s="749">
        <v>9111517</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11.85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2711</v>
      </c>
      <c r="DH127" s="850"/>
      <c r="DI127" s="850"/>
      <c r="DJ127" s="850"/>
      <c r="DK127" s="850"/>
      <c r="DL127" s="850">
        <v>2329</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1088694</v>
      </c>
      <c r="AB128" s="754"/>
      <c r="AC128" s="754"/>
      <c r="AD128" s="754"/>
      <c r="AE128" s="755"/>
      <c r="AF128" s="756">
        <v>1021616</v>
      </c>
      <c r="AG128" s="754"/>
      <c r="AH128" s="754"/>
      <c r="AI128" s="754"/>
      <c r="AJ128" s="755"/>
      <c r="AK128" s="756">
        <v>1082982</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450</v>
      </c>
      <c r="BG128" s="821"/>
      <c r="BH128" s="821"/>
      <c r="BI128" s="821"/>
      <c r="BJ128" s="821"/>
      <c r="BK128" s="821"/>
      <c r="BL128" s="822"/>
      <c r="BM128" s="820">
        <v>16.850000000000001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27936257</v>
      </c>
      <c r="AB129" s="814"/>
      <c r="AC129" s="814"/>
      <c r="AD129" s="814"/>
      <c r="AE129" s="815"/>
      <c r="AF129" s="816">
        <v>28208482</v>
      </c>
      <c r="AG129" s="814"/>
      <c r="AH129" s="814"/>
      <c r="AI129" s="814"/>
      <c r="AJ129" s="815"/>
      <c r="AK129" s="816">
        <v>29104127</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2963832</v>
      </c>
      <c r="AB130" s="814"/>
      <c r="AC130" s="814"/>
      <c r="AD130" s="814"/>
      <c r="AE130" s="815"/>
      <c r="AF130" s="816">
        <v>3177445</v>
      </c>
      <c r="AG130" s="814"/>
      <c r="AH130" s="814"/>
      <c r="AI130" s="814"/>
      <c r="AJ130" s="815"/>
      <c r="AK130" s="816">
        <v>2879442</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45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24972425</v>
      </c>
      <c r="AB131" s="747"/>
      <c r="AC131" s="747"/>
      <c r="AD131" s="747"/>
      <c r="AE131" s="748"/>
      <c r="AF131" s="749">
        <v>25031037</v>
      </c>
      <c r="AG131" s="747"/>
      <c r="AH131" s="747"/>
      <c r="AI131" s="747"/>
      <c r="AJ131" s="748"/>
      <c r="AK131" s="749">
        <v>26224685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4.1797622780000001</v>
      </c>
      <c r="AB132" s="770"/>
      <c r="AC132" s="770"/>
      <c r="AD132" s="770"/>
      <c r="AE132" s="771"/>
      <c r="AF132" s="772">
        <v>4.037990915</v>
      </c>
      <c r="AG132" s="770"/>
      <c r="AH132" s="770"/>
      <c r="AI132" s="770"/>
      <c r="AJ132" s="771"/>
      <c r="AK132" s="772">
        <v>3.8476458340000002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4.7</v>
      </c>
      <c r="AB133" s="779"/>
      <c r="AC133" s="779"/>
      <c r="AD133" s="779"/>
      <c r="AE133" s="780"/>
      <c r="AF133" s="778">
        <v>4.0999999999999996</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8574361</v>
      </c>
      <c r="L9" s="264">
        <v>48649</v>
      </c>
      <c r="M9" s="265">
        <v>57502</v>
      </c>
      <c r="N9" s="266">
        <v>-15.4</v>
      </c>
    </row>
    <row r="10" spans="1:16" x14ac:dyDescent="0.15">
      <c r="A10" s="248"/>
      <c r="B10" s="244"/>
      <c r="C10" s="244"/>
      <c r="D10" s="244"/>
      <c r="E10" s="244"/>
      <c r="F10" s="244"/>
      <c r="G10" s="1163" t="s">
        <v>483</v>
      </c>
      <c r="H10" s="1164"/>
      <c r="I10" s="1164"/>
      <c r="J10" s="1165"/>
      <c r="K10" s="267">
        <v>871442</v>
      </c>
      <c r="L10" s="268">
        <v>4944</v>
      </c>
      <c r="M10" s="269">
        <v>3770</v>
      </c>
      <c r="N10" s="270">
        <v>31.1</v>
      </c>
    </row>
    <row r="11" spans="1:16" ht="13.5" customHeight="1" x14ac:dyDescent="0.15">
      <c r="A11" s="248"/>
      <c r="B11" s="244"/>
      <c r="C11" s="244"/>
      <c r="D11" s="244"/>
      <c r="E11" s="244"/>
      <c r="F11" s="244"/>
      <c r="G11" s="1163" t="s">
        <v>484</v>
      </c>
      <c r="H11" s="1164"/>
      <c r="I11" s="1164"/>
      <c r="J11" s="1165"/>
      <c r="K11" s="267">
        <v>43624</v>
      </c>
      <c r="L11" s="268">
        <v>248</v>
      </c>
      <c r="M11" s="269">
        <v>1760</v>
      </c>
      <c r="N11" s="270">
        <v>-85.9</v>
      </c>
    </row>
    <row r="12" spans="1:16" ht="13.5" customHeight="1" x14ac:dyDescent="0.15">
      <c r="A12" s="248"/>
      <c r="B12" s="244"/>
      <c r="C12" s="244"/>
      <c r="D12" s="244"/>
      <c r="E12" s="244"/>
      <c r="F12" s="244"/>
      <c r="G12" s="1163" t="s">
        <v>485</v>
      </c>
      <c r="H12" s="1164"/>
      <c r="I12" s="1164"/>
      <c r="J12" s="1165"/>
      <c r="K12" s="267" t="s">
        <v>486</v>
      </c>
      <c r="L12" s="268" t="s">
        <v>486</v>
      </c>
      <c r="M12" s="269">
        <v>849</v>
      </c>
      <c r="N12" s="270" t="s">
        <v>486</v>
      </c>
    </row>
    <row r="13" spans="1:16" ht="13.5" customHeight="1" x14ac:dyDescent="0.15">
      <c r="A13" s="248"/>
      <c r="B13" s="244"/>
      <c r="C13" s="244"/>
      <c r="D13" s="244"/>
      <c r="E13" s="244"/>
      <c r="F13" s="244"/>
      <c r="G13" s="1163" t="s">
        <v>487</v>
      </c>
      <c r="H13" s="1164"/>
      <c r="I13" s="1164"/>
      <c r="J13" s="1165"/>
      <c r="K13" s="267" t="s">
        <v>486</v>
      </c>
      <c r="L13" s="268" t="s">
        <v>486</v>
      </c>
      <c r="M13" s="269">
        <v>27</v>
      </c>
      <c r="N13" s="270" t="s">
        <v>486</v>
      </c>
    </row>
    <row r="14" spans="1:16" ht="13.5" customHeight="1" x14ac:dyDescent="0.15">
      <c r="A14" s="248"/>
      <c r="B14" s="244"/>
      <c r="C14" s="244"/>
      <c r="D14" s="244"/>
      <c r="E14" s="244"/>
      <c r="F14" s="244"/>
      <c r="G14" s="1163" t="s">
        <v>488</v>
      </c>
      <c r="H14" s="1164"/>
      <c r="I14" s="1164"/>
      <c r="J14" s="1165"/>
      <c r="K14" s="267">
        <v>465397</v>
      </c>
      <c r="L14" s="268">
        <v>2641</v>
      </c>
      <c r="M14" s="269">
        <v>2523</v>
      </c>
      <c r="N14" s="270">
        <v>4.7</v>
      </c>
    </row>
    <row r="15" spans="1:16" ht="13.5" customHeight="1" x14ac:dyDescent="0.15">
      <c r="A15" s="248"/>
      <c r="B15" s="244"/>
      <c r="C15" s="244"/>
      <c r="D15" s="244"/>
      <c r="E15" s="244"/>
      <c r="F15" s="244"/>
      <c r="G15" s="1163" t="s">
        <v>489</v>
      </c>
      <c r="H15" s="1164"/>
      <c r="I15" s="1164"/>
      <c r="J15" s="1165"/>
      <c r="K15" s="267">
        <v>202796</v>
      </c>
      <c r="L15" s="268">
        <v>1151</v>
      </c>
      <c r="M15" s="269">
        <v>1457</v>
      </c>
      <c r="N15" s="270">
        <v>-21</v>
      </c>
    </row>
    <row r="16" spans="1:16" x14ac:dyDescent="0.15">
      <c r="A16" s="248"/>
      <c r="B16" s="244"/>
      <c r="C16" s="244"/>
      <c r="D16" s="244"/>
      <c r="E16" s="244"/>
      <c r="F16" s="244"/>
      <c r="G16" s="1166" t="s">
        <v>490</v>
      </c>
      <c r="H16" s="1167"/>
      <c r="I16" s="1167"/>
      <c r="J16" s="1168"/>
      <c r="K16" s="268">
        <v>-842839</v>
      </c>
      <c r="L16" s="268">
        <v>-4782</v>
      </c>
      <c r="M16" s="269">
        <v>-5099</v>
      </c>
      <c r="N16" s="270">
        <v>-6.2</v>
      </c>
    </row>
    <row r="17" spans="1:16" x14ac:dyDescent="0.15">
      <c r="A17" s="248"/>
      <c r="B17" s="244"/>
      <c r="C17" s="244"/>
      <c r="D17" s="244"/>
      <c r="E17" s="244"/>
      <c r="F17" s="244"/>
      <c r="G17" s="1166" t="s">
        <v>167</v>
      </c>
      <c r="H17" s="1167"/>
      <c r="I17" s="1167"/>
      <c r="J17" s="1168"/>
      <c r="K17" s="268">
        <v>9314781</v>
      </c>
      <c r="L17" s="268">
        <v>52850</v>
      </c>
      <c r="M17" s="269">
        <v>62790</v>
      </c>
      <c r="N17" s="270">
        <v>-15.8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5.44</v>
      </c>
      <c r="L21" s="281">
        <v>6.21</v>
      </c>
      <c r="M21" s="282">
        <v>-0.77</v>
      </c>
      <c r="N21" s="249"/>
      <c r="O21" s="283"/>
      <c r="P21" s="279"/>
    </row>
    <row r="22" spans="1:16" s="284" customFormat="1" x14ac:dyDescent="0.15">
      <c r="A22" s="279"/>
      <c r="B22" s="249"/>
      <c r="C22" s="249"/>
      <c r="D22" s="249"/>
      <c r="E22" s="249"/>
      <c r="F22" s="249"/>
      <c r="G22" s="1160" t="s">
        <v>496</v>
      </c>
      <c r="H22" s="1161"/>
      <c r="I22" s="1161"/>
      <c r="J22" s="1162"/>
      <c r="K22" s="285">
        <v>101.4</v>
      </c>
      <c r="L22" s="286">
        <v>100.9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3793645</v>
      </c>
      <c r="L32" s="294">
        <v>21524</v>
      </c>
      <c r="M32" s="295">
        <v>28154</v>
      </c>
      <c r="N32" s="296">
        <v>-23.5</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v>15000</v>
      </c>
      <c r="L34" s="294">
        <v>85</v>
      </c>
      <c r="M34" s="295">
        <v>58</v>
      </c>
      <c r="N34" s="296">
        <v>46.6</v>
      </c>
    </row>
    <row r="35" spans="1:16" ht="27" customHeight="1" x14ac:dyDescent="0.15">
      <c r="A35" s="248"/>
      <c r="B35" s="244"/>
      <c r="C35" s="244"/>
      <c r="D35" s="244"/>
      <c r="E35" s="244"/>
      <c r="F35" s="244"/>
      <c r="G35" s="1151" t="s">
        <v>503</v>
      </c>
      <c r="H35" s="1152"/>
      <c r="I35" s="1152"/>
      <c r="J35" s="1153"/>
      <c r="K35" s="294">
        <v>1115714</v>
      </c>
      <c r="L35" s="294">
        <v>6330</v>
      </c>
      <c r="M35" s="295">
        <v>7772</v>
      </c>
      <c r="N35" s="296">
        <v>-18.600000000000001</v>
      </c>
    </row>
    <row r="36" spans="1:16" ht="27" customHeight="1" x14ac:dyDescent="0.15">
      <c r="A36" s="248"/>
      <c r="B36" s="244"/>
      <c r="C36" s="244"/>
      <c r="D36" s="244"/>
      <c r="E36" s="244"/>
      <c r="F36" s="244"/>
      <c r="G36" s="1151" t="s">
        <v>504</v>
      </c>
      <c r="H36" s="1152"/>
      <c r="I36" s="1152"/>
      <c r="J36" s="1153"/>
      <c r="K36" s="294">
        <v>12998</v>
      </c>
      <c r="L36" s="294">
        <v>74</v>
      </c>
      <c r="M36" s="295">
        <v>714</v>
      </c>
      <c r="N36" s="296">
        <v>-89.6</v>
      </c>
    </row>
    <row r="37" spans="1:16" ht="13.5" customHeight="1" x14ac:dyDescent="0.15">
      <c r="A37" s="248"/>
      <c r="B37" s="244"/>
      <c r="C37" s="244"/>
      <c r="D37" s="244"/>
      <c r="E37" s="244"/>
      <c r="F37" s="244"/>
      <c r="G37" s="1151" t="s">
        <v>505</v>
      </c>
      <c r="H37" s="1152"/>
      <c r="I37" s="1152"/>
      <c r="J37" s="1153"/>
      <c r="K37" s="294">
        <v>34100</v>
      </c>
      <c r="L37" s="294">
        <v>193</v>
      </c>
      <c r="M37" s="295">
        <v>1587</v>
      </c>
      <c r="N37" s="296">
        <v>-87.8</v>
      </c>
    </row>
    <row r="38" spans="1:16" ht="27" customHeight="1" x14ac:dyDescent="0.15">
      <c r="A38" s="248"/>
      <c r="B38" s="244"/>
      <c r="C38" s="244"/>
      <c r="D38" s="244"/>
      <c r="E38" s="244"/>
      <c r="F38" s="244"/>
      <c r="G38" s="1154" t="s">
        <v>506</v>
      </c>
      <c r="H38" s="1155"/>
      <c r="I38" s="1155"/>
      <c r="J38" s="1156"/>
      <c r="K38" s="297" t="s">
        <v>486</v>
      </c>
      <c r="L38" s="297" t="s">
        <v>486</v>
      </c>
      <c r="M38" s="298">
        <v>3</v>
      </c>
      <c r="N38" s="299" t="s">
        <v>486</v>
      </c>
      <c r="O38" s="293"/>
    </row>
    <row r="39" spans="1:16" x14ac:dyDescent="0.15">
      <c r="A39" s="248"/>
      <c r="B39" s="244"/>
      <c r="C39" s="244"/>
      <c r="D39" s="244"/>
      <c r="E39" s="244"/>
      <c r="F39" s="244"/>
      <c r="G39" s="1154" t="s">
        <v>507</v>
      </c>
      <c r="H39" s="1155"/>
      <c r="I39" s="1155"/>
      <c r="J39" s="1156"/>
      <c r="K39" s="300">
        <v>-1082982</v>
      </c>
      <c r="L39" s="300">
        <v>-6145</v>
      </c>
      <c r="M39" s="301">
        <v>-7908</v>
      </c>
      <c r="N39" s="302">
        <v>-22.3</v>
      </c>
      <c r="O39" s="293"/>
    </row>
    <row r="40" spans="1:16" ht="27" customHeight="1" x14ac:dyDescent="0.15">
      <c r="A40" s="248"/>
      <c r="B40" s="244"/>
      <c r="C40" s="244"/>
      <c r="D40" s="244"/>
      <c r="E40" s="244"/>
      <c r="F40" s="244"/>
      <c r="G40" s="1151" t="s">
        <v>508</v>
      </c>
      <c r="H40" s="1152"/>
      <c r="I40" s="1152"/>
      <c r="J40" s="1153"/>
      <c r="K40" s="300">
        <v>-2879442</v>
      </c>
      <c r="L40" s="300">
        <v>-16337</v>
      </c>
      <c r="M40" s="301">
        <v>-22784</v>
      </c>
      <c r="N40" s="302">
        <v>-28.3</v>
      </c>
      <c r="O40" s="293"/>
    </row>
    <row r="41" spans="1:16" x14ac:dyDescent="0.15">
      <c r="A41" s="248"/>
      <c r="B41" s="244"/>
      <c r="C41" s="244"/>
      <c r="D41" s="244"/>
      <c r="E41" s="244"/>
      <c r="F41" s="244"/>
      <c r="G41" s="1157" t="s">
        <v>278</v>
      </c>
      <c r="H41" s="1158"/>
      <c r="I41" s="1158"/>
      <c r="J41" s="1159"/>
      <c r="K41" s="294">
        <v>1009033</v>
      </c>
      <c r="L41" s="300">
        <v>5725</v>
      </c>
      <c r="M41" s="301">
        <v>7596</v>
      </c>
      <c r="N41" s="302">
        <v>-24.6</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5740262</v>
      </c>
      <c r="J51" s="320">
        <v>34748</v>
      </c>
      <c r="K51" s="321">
        <v>1.4</v>
      </c>
      <c r="L51" s="322">
        <v>38606</v>
      </c>
      <c r="M51" s="323">
        <v>2.4</v>
      </c>
      <c r="N51" s="324">
        <v>-1</v>
      </c>
    </row>
    <row r="52" spans="1:14" x14ac:dyDescent="0.15">
      <c r="A52" s="248"/>
      <c r="B52" s="244"/>
      <c r="C52" s="244"/>
      <c r="D52" s="244"/>
      <c r="E52" s="244"/>
      <c r="F52" s="244"/>
      <c r="G52" s="325"/>
      <c r="H52" s="326" t="s">
        <v>519</v>
      </c>
      <c r="I52" s="327">
        <v>2629669</v>
      </c>
      <c r="J52" s="328">
        <v>15919</v>
      </c>
      <c r="K52" s="329">
        <v>-14.3</v>
      </c>
      <c r="L52" s="330">
        <v>22435</v>
      </c>
      <c r="M52" s="331">
        <v>-1</v>
      </c>
      <c r="N52" s="332">
        <v>-13.3</v>
      </c>
    </row>
    <row r="53" spans="1:14" x14ac:dyDescent="0.15">
      <c r="A53" s="248"/>
      <c r="B53" s="244"/>
      <c r="C53" s="244"/>
      <c r="D53" s="244"/>
      <c r="E53" s="244"/>
      <c r="F53" s="244"/>
      <c r="G53" s="310" t="s">
        <v>520</v>
      </c>
      <c r="H53" s="311"/>
      <c r="I53" s="319">
        <v>5027152</v>
      </c>
      <c r="J53" s="320">
        <v>29919</v>
      </c>
      <c r="K53" s="321">
        <v>-13.9</v>
      </c>
      <c r="L53" s="322">
        <v>39425</v>
      </c>
      <c r="M53" s="323">
        <v>2.1</v>
      </c>
      <c r="N53" s="324">
        <v>-16</v>
      </c>
    </row>
    <row r="54" spans="1:14" x14ac:dyDescent="0.15">
      <c r="A54" s="248"/>
      <c r="B54" s="244"/>
      <c r="C54" s="244"/>
      <c r="D54" s="244"/>
      <c r="E54" s="244"/>
      <c r="F54" s="244"/>
      <c r="G54" s="325"/>
      <c r="H54" s="326" t="s">
        <v>519</v>
      </c>
      <c r="I54" s="327">
        <v>1774994</v>
      </c>
      <c r="J54" s="328">
        <v>10564</v>
      </c>
      <c r="K54" s="329">
        <v>-33.6</v>
      </c>
      <c r="L54" s="330">
        <v>22414</v>
      </c>
      <c r="M54" s="331">
        <v>-0.1</v>
      </c>
      <c r="N54" s="332">
        <v>-33.5</v>
      </c>
    </row>
    <row r="55" spans="1:14" x14ac:dyDescent="0.15">
      <c r="A55" s="248"/>
      <c r="B55" s="244"/>
      <c r="C55" s="244"/>
      <c r="D55" s="244"/>
      <c r="E55" s="244"/>
      <c r="F55" s="244"/>
      <c r="G55" s="310" t="s">
        <v>521</v>
      </c>
      <c r="H55" s="311"/>
      <c r="I55" s="319">
        <v>11662445</v>
      </c>
      <c r="J55" s="320">
        <v>68689</v>
      </c>
      <c r="K55" s="321">
        <v>129.6</v>
      </c>
      <c r="L55" s="322">
        <v>43141</v>
      </c>
      <c r="M55" s="323">
        <v>9.4</v>
      </c>
      <c r="N55" s="324">
        <v>120.2</v>
      </c>
    </row>
    <row r="56" spans="1:14" x14ac:dyDescent="0.15">
      <c r="A56" s="248"/>
      <c r="B56" s="244"/>
      <c r="C56" s="244"/>
      <c r="D56" s="244"/>
      <c r="E56" s="244"/>
      <c r="F56" s="244"/>
      <c r="G56" s="325"/>
      <c r="H56" s="326" t="s">
        <v>519</v>
      </c>
      <c r="I56" s="327">
        <v>2745237</v>
      </c>
      <c r="J56" s="328">
        <v>16169</v>
      </c>
      <c r="K56" s="329">
        <v>53.1</v>
      </c>
      <c r="L56" s="330">
        <v>21887</v>
      </c>
      <c r="M56" s="331">
        <v>-2.4</v>
      </c>
      <c r="N56" s="332">
        <v>55.5</v>
      </c>
    </row>
    <row r="57" spans="1:14" x14ac:dyDescent="0.15">
      <c r="A57" s="248"/>
      <c r="B57" s="244"/>
      <c r="C57" s="244"/>
      <c r="D57" s="244"/>
      <c r="E57" s="244"/>
      <c r="F57" s="244"/>
      <c r="G57" s="310" t="s">
        <v>522</v>
      </c>
      <c r="H57" s="311"/>
      <c r="I57" s="319">
        <v>7455205</v>
      </c>
      <c r="J57" s="320">
        <v>43179</v>
      </c>
      <c r="K57" s="321">
        <v>-37.1</v>
      </c>
      <c r="L57" s="322">
        <v>45117</v>
      </c>
      <c r="M57" s="323">
        <v>4.5999999999999996</v>
      </c>
      <c r="N57" s="324">
        <v>-41.7</v>
      </c>
    </row>
    <row r="58" spans="1:14" x14ac:dyDescent="0.15">
      <c r="A58" s="248"/>
      <c r="B58" s="244"/>
      <c r="C58" s="244"/>
      <c r="D58" s="244"/>
      <c r="E58" s="244"/>
      <c r="F58" s="244"/>
      <c r="G58" s="325"/>
      <c r="H58" s="326" t="s">
        <v>519</v>
      </c>
      <c r="I58" s="327">
        <v>2698689</v>
      </c>
      <c r="J58" s="328">
        <v>15630</v>
      </c>
      <c r="K58" s="329">
        <v>-3.3</v>
      </c>
      <c r="L58" s="330">
        <v>25589</v>
      </c>
      <c r="M58" s="331">
        <v>16.899999999999999</v>
      </c>
      <c r="N58" s="332">
        <v>-20.2</v>
      </c>
    </row>
    <row r="59" spans="1:14" x14ac:dyDescent="0.15">
      <c r="A59" s="248"/>
      <c r="B59" s="244"/>
      <c r="C59" s="244"/>
      <c r="D59" s="244"/>
      <c r="E59" s="244"/>
      <c r="F59" s="244"/>
      <c r="G59" s="310" t="s">
        <v>523</v>
      </c>
      <c r="H59" s="311"/>
      <c r="I59" s="319">
        <v>12594134</v>
      </c>
      <c r="J59" s="320">
        <v>71457</v>
      </c>
      <c r="K59" s="321">
        <v>65.5</v>
      </c>
      <c r="L59" s="322">
        <v>39951</v>
      </c>
      <c r="M59" s="323">
        <v>-11.5</v>
      </c>
      <c r="N59" s="324">
        <v>77</v>
      </c>
    </row>
    <row r="60" spans="1:14" x14ac:dyDescent="0.15">
      <c r="A60" s="248"/>
      <c r="B60" s="244"/>
      <c r="C60" s="244"/>
      <c r="D60" s="244"/>
      <c r="E60" s="244"/>
      <c r="F60" s="244"/>
      <c r="G60" s="325"/>
      <c r="H60" s="326" t="s">
        <v>519</v>
      </c>
      <c r="I60" s="333">
        <v>5598320</v>
      </c>
      <c r="J60" s="328">
        <v>31764</v>
      </c>
      <c r="K60" s="329">
        <v>103.2</v>
      </c>
      <c r="L60" s="330">
        <v>22555</v>
      </c>
      <c r="M60" s="331">
        <v>-11.9</v>
      </c>
      <c r="N60" s="332">
        <v>115.1</v>
      </c>
    </row>
    <row r="61" spans="1:14" x14ac:dyDescent="0.15">
      <c r="A61" s="248"/>
      <c r="B61" s="244"/>
      <c r="C61" s="244"/>
      <c r="D61" s="244"/>
      <c r="E61" s="244"/>
      <c r="F61" s="244"/>
      <c r="G61" s="310" t="s">
        <v>524</v>
      </c>
      <c r="H61" s="334"/>
      <c r="I61" s="335">
        <v>8495840</v>
      </c>
      <c r="J61" s="336">
        <v>49598</v>
      </c>
      <c r="K61" s="337">
        <v>29.1</v>
      </c>
      <c r="L61" s="338">
        <v>41248</v>
      </c>
      <c r="M61" s="339">
        <v>1.4</v>
      </c>
      <c r="N61" s="324">
        <v>27.7</v>
      </c>
    </row>
    <row r="62" spans="1:14" x14ac:dyDescent="0.15">
      <c r="A62" s="248"/>
      <c r="B62" s="244"/>
      <c r="C62" s="244"/>
      <c r="D62" s="244"/>
      <c r="E62" s="244"/>
      <c r="F62" s="244"/>
      <c r="G62" s="325"/>
      <c r="H62" s="326" t="s">
        <v>519</v>
      </c>
      <c r="I62" s="327">
        <v>3089382</v>
      </c>
      <c r="J62" s="328">
        <v>18009</v>
      </c>
      <c r="K62" s="329">
        <v>21</v>
      </c>
      <c r="L62" s="330">
        <v>22976</v>
      </c>
      <c r="M62" s="331">
        <v>0.3</v>
      </c>
      <c r="N62" s="332">
        <v>20.7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12.91</v>
      </c>
      <c r="G47" s="12">
        <v>16.36</v>
      </c>
      <c r="H47" s="12">
        <v>16.18</v>
      </c>
      <c r="I47" s="12">
        <v>16.03</v>
      </c>
      <c r="J47" s="13">
        <v>15.57</v>
      </c>
    </row>
    <row r="48" spans="2:10" ht="57.75" customHeight="1" x14ac:dyDescent="0.15">
      <c r="B48" s="14"/>
      <c r="C48" s="1171" t="s">
        <v>4</v>
      </c>
      <c r="D48" s="1171"/>
      <c r="E48" s="1172"/>
      <c r="F48" s="15">
        <v>5.96</v>
      </c>
      <c r="G48" s="16">
        <v>5.26</v>
      </c>
      <c r="H48" s="16">
        <v>4.13</v>
      </c>
      <c r="I48" s="16">
        <v>3.16</v>
      </c>
      <c r="J48" s="17">
        <v>4.99</v>
      </c>
    </row>
    <row r="49" spans="2:10" ht="57.75" customHeight="1" thickBot="1" x14ac:dyDescent="0.2">
      <c r="B49" s="18"/>
      <c r="C49" s="1173" t="s">
        <v>5</v>
      </c>
      <c r="D49" s="1173"/>
      <c r="E49" s="1174"/>
      <c r="F49" s="19">
        <v>3.3</v>
      </c>
      <c r="G49" s="20">
        <v>3.03</v>
      </c>
      <c r="H49" s="20" t="s">
        <v>531</v>
      </c>
      <c r="I49" s="20" t="s">
        <v>532</v>
      </c>
      <c r="J49" s="21">
        <v>1.96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岩井 雄二</cp:lastModifiedBy>
  <dcterms:modified xsi:type="dcterms:W3CDTF">2018-11-20T09:38:03Z</dcterms:modified>
</cp:coreProperties>
</file>