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f8019001\流山市役所\03a財政部\財政調整課\平成３１年度\10決算H\12 財政状況資料集\"/>
    </mc:Choice>
  </mc:AlternateContent>
  <bookViews>
    <workbookView xWindow="1320" yWindow="0" windowWidth="20490" windowHeight="7770"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E34" i="10"/>
  <c r="CO34" i="10" s="1"/>
</calcChain>
</file>

<file path=xl/sharedStrings.xml><?xml version="1.0" encoding="utf-8"?>
<sst xmlns="http://schemas.openxmlformats.org/spreadsheetml/2006/main" count="1040" uniqueCount="580">
  <si>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</si>
  <si>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</si>
  <si>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</si>
  <si>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</si>
  <si>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</si>
  <si>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</si>
  <si>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</si>
  <si>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</si>
  <si>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</si>
  <si>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</si>
  <si>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</si>
  <si>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</si>
  <si>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</si>
  <si>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</si>
  <si>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</si>
  <si>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</si>
  <si>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</si>
  <si>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</si>
  <si>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</si>
  <si>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</si>
  <si>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</si>
  <si>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</si>
  <si>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</si>
  <si>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</si>
  <si>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</si>
  <si>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</si>
  <si>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</si>
  <si>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</si>
  <si>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</si>
  <si>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</si>
  <si>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</si>
  <si>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</si>
  <si>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</si>
  <si>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</si>
  <si>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</si>
  <si>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</si>
  <si>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</si>
  <si>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</si>
  <si>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</si>
  <si>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</si>
  <si>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</si>
  <si>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</si>
  <si>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</si>
  <si>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</si>
  <si>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</si>
  <si>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</si>
  <si>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</si>
  <si>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</si>
  <si>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</si>
  <si>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</si>
  <si>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</si>
  <si>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</si>
  <si>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</si>
  <si>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</si>
  <si>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</si>
  <si>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</si>
  <si>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</si>
  <si>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</si>
  <si>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</si>
  <si>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</si>
  <si>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</si>
  <si>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</si>
  <si>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</si>
  <si>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</si>
  <si>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</si>
  <si>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</si>
  <si>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</si>
  <si>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</si>
  <si>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</si>
  <si>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</si>
  <si>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</si>
  <si>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</si>
  <si>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</si>
  <si>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</si>
  <si>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</si>
  <si>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</si>
  <si>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</si>
  <si>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</si>
  <si>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</si>
  <si>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</si>
  <si>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</si>
  <si>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</si>
  <si>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</si>
  <si>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</si>
  <si>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</si>
  <si>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</si>
  <si>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</si>
  <si>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</si>
  <si>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</si>
  <si>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</si>
  <si>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</si>
  <si>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</si>
  <si>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</si>
  <si>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</si>
  <si>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</si>
  <si>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</si>
  <si>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</si>
  <si>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</si>
  <si>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</si>
  <si>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</si>
  <si>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</si>
  <si>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</si>
  <si>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</si>
  <si>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</si>
  <si>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</si>
  <si>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</si>
  <si>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</si>
  <si>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</si>
  <si>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</si>
  <si>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</si>
  <si>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</si>
  <si>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</si>
  <si>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</si>
  <si>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</si>
  <si>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</si>
  <si>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</si>
  <si>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</si>
  <si>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</si>
  <si>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</si>
  <si>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</si>
  <si>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</si>
  <si>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</si>
  <si>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</si>
  <si>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</si>
  <si>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</si>
  <si>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</si>
  <si>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</si>
  <si>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</si>
  <si>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</si>
  <si>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</si>
  <si>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</si>
  <si>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</si>
  <si>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</si>
  <si>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</si>
  <si>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</si>
  <si>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</si>
  <si>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</si>
  <si>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</si>
  <si>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</si>
  <si>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</si>
  <si>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</si>
  <si>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</si>
  <si>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</si>
  <si>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</si>
  <si>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</si>
  <si>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</si>
  <si>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</si>
  <si>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</si>
  <si>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</si>
  <si>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</si>
  <si>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</si>
  <si>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</si>
  <si>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</si>
  <si>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</si>
  <si>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</si>
  <si>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</si>
  <si>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</si>
  <si>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</si>
  <si>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</si>
  <si>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</si>
  <si>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</si>
  <si>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</si>
  <si>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</si>
  <si>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</si>
  <si>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</si>
  <si>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</si>
  <si>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</si>
  <si>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</si>
  <si>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</si>
  <si>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</si>
  <si>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</si>
  <si>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</si>
  <si>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</si>
  <si>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</si>
  <si>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</si>
  <si>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</si>
  <si>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</si>
  <si>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</si>
  <si>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</si>
  <si>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</si>
  <si>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</si>
  <si>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</si>
  <si>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</si>
  <si>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</si>
  <si>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</si>
  <si>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</si>
  <si>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</si>
  <si>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</si>
  <si>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</si>
  <si>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</si>
  <si>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</si>
  <si>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</si>
  <si>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</si>
  <si>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</si>
  <si>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</si>
  <si>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</si>
  <si>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</si>
  <si>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</si>
  <si>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</si>
  <si>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</si>
  <si>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</si>
  <si>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</si>
  <si>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</si>
  <si>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</si>
  <si>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</si>
  <si>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</si>
  <si>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</si>
  <si>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</si>
  <si>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</si>
  <si>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</si>
  <si>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</si>
  <si>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</si>
  <si>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千葉県流山市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</si>
  <si>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</si>
  <si>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</si>
  <si>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</si>
  <si>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</si>
  <si>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</si>
  <si>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</si>
  <si>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</si>
  <si>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</si>
  <si>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</si>
  <si>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</si>
  <si>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</si>
  <si>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</si>
  <si>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</si>
  <si>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</si>
  <si>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</si>
  <si>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</si>
  <si>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</si>
  <si>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</si>
  <si>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</si>
  <si>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</si>
  <si>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</si>
  <si>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</si>
  <si>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</si>
  <si>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</si>
  <si>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</si>
  <si>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</si>
  <si>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</si>
  <si>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</si>
  <si>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</si>
  <si>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</si>
  <si>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</si>
  <si>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</si>
  <si>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</si>
  <si>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</si>
  <si>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</si>
  <si>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</si>
  <si>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</si>
  <si>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</si>
  <si>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</si>
  <si>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</si>
  <si>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</si>
  <si>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</si>
  <si>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</si>
  <si>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</si>
  <si>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</si>
  <si>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</si>
  <si>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</si>
  <si>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</si>
  <si>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</si>
  <si>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</si>
  <si>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</si>
  <si>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</si>
  <si>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</si>
  <si>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</si>
  <si>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</si>
  <si>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</si>
  <si>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</si>
  <si>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</si>
  <si>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</si>
  <si>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</si>
  <si>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</si>
  <si>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</si>
  <si>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</si>
  <si>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</si>
  <si>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</si>
  <si>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</si>
  <si>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</si>
  <si>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</si>
  <si>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</si>
  <si>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</si>
  <si>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</si>
  <si>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</si>
  <si>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</si>
  <si>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</si>
  <si>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</si>
  <si>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</si>
  <si>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</si>
  <si>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</si>
  <si>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</si>
  <si>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</si>
  <si>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</si>
  <si>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</si>
  <si>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</si>
  <si>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</si>
  <si>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</si>
  <si>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</si>
  <si>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</si>
  <si>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</si>
  <si>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</si>
  <si>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</si>
  <si>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</si>
  <si>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</si>
  <si>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</si>
  <si>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</si>
  <si>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</si>
  <si>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</si>
  <si>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</si>
  <si>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</si>
  <si>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</si>
  <si>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</si>
  <si>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</si>
  <si>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</si>
  <si>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</si>
  <si>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</si>
  <si>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</si>
  <si>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</si>
  <si>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</si>
  <si>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</si>
  <si>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</si>
  <si>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</si>
  <si>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</si>
  <si>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</si>
  <si>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</si>
  <si>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</si>
  <si>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</si>
  <si>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</si>
  <si>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</si>
  <si>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</si>
  <si>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</si>
  <si>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</si>
  <si>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</si>
  <si>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</si>
  <si>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</si>
  <si>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</si>
  <si>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</si>
  <si>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</si>
  <si>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</si>
  <si>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</si>
  <si>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</si>
  <si>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</si>
  <si>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</si>
  <si>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</si>
  <si>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</si>
  <si>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</si>
  <si>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</si>
  <si>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</si>
  <si>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</si>
  <si>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</si>
  <si>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</si>
  <si>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</si>
  <si>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</si>
  <si>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</si>
  <si>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</si>
  <si>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</si>
  <si>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</si>
  <si>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</si>
  <si>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</si>
  <si>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</si>
  <si>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</si>
  <si>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千葉県流山市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</si>
  <si>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</si>
  <si>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</si>
  <si>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</si>
  <si>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</si>
  <si>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</si>
  <si>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</si>
  <si>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</si>
  <si>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</si>
  <si>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</si>
  <si>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</si>
  <si>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</si>
  <si>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</si>
  <si>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</si>
  <si>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</si>
  <si>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</si>
  <si>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</si>
  <si>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</si>
  <si>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</si>
  <si>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</si>
  <si>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</si>
  <si>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</si>
  <si>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</si>
  <si>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</si>
  <si>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</si>
  <si>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</si>
  <si>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</si>
  <si>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</si>
  <si>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</si>
  <si>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</si>
  <si>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</si>
  <si>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</si>
  <si>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</si>
  <si>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</si>
  <si>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</si>
  <si>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</si>
  <si>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</si>
  <si>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</si>
  <si>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</si>
  <si>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</si>
  <si>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</si>
  <si>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</si>
  <si>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</si>
  <si>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</si>
  <si>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</si>
  <si>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</si>
  <si>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</si>
  <si>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</si>
  <si>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</si>
  <si>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</si>
  <si>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</si>
  <si>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</si>
  <si>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</si>
  <si>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</si>
  <si>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</si>
  <si>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</si>
  <si>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</si>
  <si>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</si>
  <si>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</si>
  <si>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</si>
  <si>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</si>
  <si>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</si>
  <si>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</si>
  <si>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</si>
  <si>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</si>
  <si>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</si>
  <si>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</si>
  <si>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</si>
  <si>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</si>
  <si>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</si>
  <si>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</si>
  <si>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</si>
  <si>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</si>
  <si>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</si>
  <si>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</si>
  <si>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</si>
  <si>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</si>
  <si>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</si>
  <si>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</si>
  <si>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</si>
  <si>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</si>
  <si>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</si>
  <si>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</si>
  <si>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</si>
  <si>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</si>
  <si>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</si>
  <si>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</si>
  <si>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</si>
  <si>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</si>
  <si>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</si>
  <si>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</si>
  <si>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</si>
  <si>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</si>
  <si>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</si>
  <si>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</si>
  <si>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</si>
  <si>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</si>
  <si>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</si>
  <si>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</si>
  <si>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</si>
  <si>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</si>
  <si>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</si>
  <si>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</si>
  <si>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</si>
  <si>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</si>
  <si>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</si>
  <si>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</si>
  <si>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</si>
  <si>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</si>
  <si>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</si>
  <si>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</si>
  <si>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</si>
  <si>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</si>
  <si>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</si>
  <si>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</si>
  <si>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</si>
  <si>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</si>
  <si>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</si>
  <si>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</si>
  <si>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</si>
  <si>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</si>
  <si>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</si>
  <si>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</si>
  <si>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</si>
  <si>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</si>
  <si>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</si>
  <si>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</si>
  <si>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</si>
  <si>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</si>
  <si>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</si>
  <si>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</si>
  <si>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</si>
  <si>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</si>
  <si>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</si>
  <si>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</si>
  <si>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</si>
  <si>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</si>
  <si>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</si>
  <si>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</si>
  <si>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</si>
  <si>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</si>
  <si>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</si>
  <si>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</si>
  <si>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</si>
  <si>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</si>
  <si>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</si>
  <si>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</si>
  <si>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</si>
  <si>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</si>
  <si>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</si>
  <si>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</si>
  <si>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</si>
  <si>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</si>
  <si>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</si>
  <si>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</si>
  <si>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</si>
  <si>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</si>
  <si>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</si>
  <si>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</si>
  <si>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</si>
  <si>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</si>
  <si>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</si>
  <si>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</si>
  <si>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</si>
  <si>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</si>
  <si>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</si>
  <si>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</si>
  <si>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</si>
  <si>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</si>
  <si>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</si>
  <si>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</si>
  <si>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</si>
  <si>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</si>
  <si>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</si>
  <si>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</si>
  <si>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</si>
  <si>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</si>
  <si>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</si>
  <si>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</si>
  <si>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</si>
  <si>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</si>
  <si>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</si>
  <si>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</si>
  <si>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</si>
  <si>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0.93</t>
  </si>
  <si>
    <t>▲ 0.13</t>
  </si>
  <si>
    <t>▲ 2.08</t>
  </si>
  <si>
    <t>水道事業会計</t>
  </si>
  <si>
    <t>一般会計</t>
  </si>
  <si>
    <t>下水道事業会計</t>
  </si>
  <si>
    <t>国民健康保険特別会計</t>
  </si>
  <si>
    <t>介護保険特別会計</t>
  </si>
  <si>
    <t>後期高齢者医療特別会計</t>
  </si>
  <si>
    <t>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</si>
  <si>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</si>
  <si>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</si>
  <si>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</si>
  <si>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</si>
  <si>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</si>
  <si>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</si>
  <si>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</si>
  <si>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</si>
  <si>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</si>
  <si>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</si>
  <si>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</si>
  <si>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</si>
  <si>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</si>
  <si>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</si>
  <si>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5">
      <t>チバ</t>
    </rPh>
    <rPh sb="15" eb="16">
      <t>ケン</t>
    </rPh>
    <rPh sb="16" eb="19">
      <t>シチョウソン</t>
    </rPh>
    <rPh sb="19" eb="21">
      <t>コウツウ</t>
    </rPh>
    <rPh sb="21" eb="23">
      <t>サイガイ</t>
    </rPh>
    <rPh sb="23" eb="25">
      <t>キョウサイ</t>
    </rPh>
    <rPh sb="25" eb="27">
      <t>トクベツ</t>
    </rPh>
    <rPh sb="27" eb="29">
      <t>カイケイ</t>
    </rPh>
    <phoneticPr fontId="2"/>
  </si>
  <si>
    <t>-</t>
    <phoneticPr fontId="2"/>
  </si>
  <si>
    <t>流山市土地開発公社</t>
    <rPh sb="0" eb="3">
      <t>ナガレヤマシ</t>
    </rPh>
    <rPh sb="3" eb="5">
      <t>トチ</t>
    </rPh>
    <rPh sb="5" eb="7">
      <t>カイハツ</t>
    </rPh>
    <rPh sb="7" eb="9">
      <t>コウシャ</t>
    </rPh>
    <phoneticPr fontId="2"/>
  </si>
  <si>
    <t>ふるさと緑の基金</t>
    <rPh sb="4" eb="5">
      <t>ミドリ</t>
    </rPh>
    <rPh sb="6" eb="8">
      <t>キキン</t>
    </rPh>
    <phoneticPr fontId="2"/>
  </si>
  <si>
    <t>健康福祉基金</t>
    <rPh sb="0" eb="2">
      <t>ケンコウ</t>
    </rPh>
    <rPh sb="2" eb="4">
      <t>フクシ</t>
    </rPh>
    <rPh sb="4" eb="6">
      <t>キキン</t>
    </rPh>
    <phoneticPr fontId="2"/>
  </si>
  <si>
    <t>消防施設及び消防装備整備基金</t>
    <rPh sb="0" eb="2">
      <t>ショウボウ</t>
    </rPh>
    <rPh sb="2" eb="4">
      <t>シセツ</t>
    </rPh>
    <rPh sb="4" eb="5">
      <t>オヨ</t>
    </rPh>
    <rPh sb="6" eb="8">
      <t>ショウボウ</t>
    </rPh>
    <rPh sb="8" eb="10">
      <t>ソウビ</t>
    </rPh>
    <rPh sb="10" eb="12">
      <t>セイビ</t>
    </rPh>
    <rPh sb="12" eb="14">
      <t>キキン</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</si>
  <si>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</si>
  <si>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</si>
  <si>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教育、文化及びスポーツ振興基金</t>
    <rPh sb="0" eb="2">
      <t>キョウイク</t>
    </rPh>
    <rPh sb="3" eb="5">
      <t>ブンカ</t>
    </rPh>
    <rPh sb="5" eb="6">
      <t>オヨ</t>
    </rPh>
    <rPh sb="11" eb="13">
      <t>シンコウ</t>
    </rPh>
    <rPh sb="13" eb="15">
      <t>キキン</t>
    </rPh>
    <phoneticPr fontId="2"/>
  </si>
  <si>
    <t>廃棄物処理施設整備等基金</t>
    <rPh sb="0" eb="3">
      <t>ハイキブツ</t>
    </rPh>
    <rPh sb="3" eb="5">
      <t>ショリ</t>
    </rPh>
    <rPh sb="5" eb="7">
      <t>シセツ</t>
    </rPh>
    <rPh sb="7" eb="9">
      <t>セイビ</t>
    </rPh>
    <rPh sb="9" eb="10">
      <t>ナド</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</si>
</sst>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0" fontId="33" fillId="8" borderId="130"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5809-4662-A88B-AB29889B63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43179</c:v>
                </c:pt>
                <c:pt idx="1">
                  <c:v>71457</c:v>
                </c:pt>
                <c:pt idx="2">
                  <c:v>57367</c:v>
                </c:pt>
                <c:pt idx="3">
                  <c:v>38139</c:v>
                </c:pt>
                <c:pt idx="4">
                  <c:v>37294</c:v>
                </c:pt>
              </c:numCache>
            </c:numRef>
          </c:val>
          <c:smooth val="0"/>
          <c:extLst xmlns:c16r2="http://schemas.microsoft.com/office/drawing/2015/06/chart">
            <c:ext xmlns:c16="http://schemas.microsoft.com/office/drawing/2014/chart" uri="{C3380CC4-5D6E-409C-BE32-E72D297353CC}">
              <c16:uniqueId val="{00000001-5809-4662-A88B-AB29889B6328}"/>
            </c:ext>
          </c:extLst>
        </c:ser>
        <c:dLbls>
          <c:showLegendKey val="0"/>
          <c:showVal val="0"/>
          <c:showCatName val="0"/>
          <c:showSerName val="0"/>
          <c:showPercent val="0"/>
          <c:showBubbleSize val="0"/>
        </c:dLbls>
        <c:marker val="1"/>
        <c:smooth val="0"/>
        <c:axId val="394425528"/>
        <c:axId val="394428272"/>
      </c:lineChart>
      <c:catAx>
        <c:axId val="39442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428272"/>
        <c:crosses val="autoZero"/>
        <c:auto val="1"/>
        <c:lblAlgn val="ctr"/>
        <c:lblOffset val="100"/>
        <c:tickLblSkip val="1"/>
        <c:tickMarkSkip val="1"/>
        <c:noMultiLvlLbl val="0"/>
      </c:catAx>
      <c:valAx>
        <c:axId val="394428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42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3.16</c:v>
                </c:pt>
                <c:pt idx="1">
                  <c:v>4.99</c:v>
                </c:pt>
                <c:pt idx="2">
                  <c:v>4.87</c:v>
                </c:pt>
                <c:pt idx="3">
                  <c:v>6.96</c:v>
                </c:pt>
                <c:pt idx="4">
                  <c:v>4.67</c:v>
                </c:pt>
              </c:numCache>
            </c:numRef>
          </c:val>
          <c:extLst xmlns:c16r2="http://schemas.microsoft.com/office/drawing/2015/06/chart">
            <c:ext xmlns:c16="http://schemas.microsoft.com/office/drawing/2014/chart" uri="{C3380CC4-5D6E-409C-BE32-E72D297353CC}">
              <c16:uniqueId val="{00000000-6147-4AD7-8939-1B87FC59FB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16.03</c:v>
                </c:pt>
                <c:pt idx="1">
                  <c:v>15.57</c:v>
                </c:pt>
                <c:pt idx="2">
                  <c:v>15.24</c:v>
                </c:pt>
                <c:pt idx="3">
                  <c:v>14.72</c:v>
                </c:pt>
                <c:pt idx="4">
                  <c:v>14.29</c:v>
                </c:pt>
              </c:numCache>
            </c:numRef>
          </c:val>
          <c:extLst xmlns:c16r2="http://schemas.microsoft.com/office/drawing/2015/06/chart">
            <c:ext xmlns:c16="http://schemas.microsoft.com/office/drawing/2014/chart" uri="{C3380CC4-5D6E-409C-BE32-E72D297353CC}">
              <c16:uniqueId val="{00000001-6147-4AD7-8939-1B87FC59FB54}"/>
            </c:ext>
          </c:extLst>
        </c:ser>
        <c:dLbls>
          <c:showLegendKey val="0"/>
          <c:showVal val="0"/>
          <c:showCatName val="0"/>
          <c:showSerName val="0"/>
          <c:showPercent val="0"/>
          <c:showBubbleSize val="0"/>
        </c:dLbls>
        <c:gapWidth val="250"/>
        <c:overlap val="100"/>
        <c:axId val="394428664"/>
        <c:axId val="39442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-0.93</c:v>
                </c:pt>
                <c:pt idx="1">
                  <c:v>1.96</c:v>
                </c:pt>
                <c:pt idx="2">
                  <c:v>-0.13</c:v>
                </c:pt>
                <c:pt idx="3">
                  <c:v>2.2799999999999998</c:v>
                </c:pt>
                <c:pt idx="4">
                  <c:v>-2.08</c:v>
                </c:pt>
              </c:numCache>
            </c:numRef>
          </c:val>
          <c:smooth val="0"/>
          <c:extLst xmlns:c16r2="http://schemas.microsoft.com/office/drawing/2015/06/chart">
            <c:ext xmlns:c16="http://schemas.microsoft.com/office/drawing/2014/chart" uri="{C3380CC4-5D6E-409C-BE32-E72D297353CC}">
              <c16:uniqueId val="{00000002-6147-4AD7-8939-1B87FC59FB54}"/>
            </c:ext>
          </c:extLst>
        </c:ser>
        <c:dLbls>
          <c:showLegendKey val="0"/>
          <c:showVal val="0"/>
          <c:showCatName val="0"/>
          <c:showSerName val="0"/>
          <c:showPercent val="0"/>
          <c:showBubbleSize val="0"/>
        </c:dLbls>
        <c:marker val="1"/>
        <c:smooth val="0"/>
        <c:axId val="394428664"/>
        <c:axId val="394429056"/>
      </c:lineChart>
      <c:catAx>
        <c:axId val="39442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429056"/>
        <c:crosses val="autoZero"/>
        <c:auto val="1"/>
        <c:lblAlgn val="ctr"/>
        <c:lblOffset val="100"/>
        <c:tickLblSkip val="1"/>
        <c:tickMarkSkip val="1"/>
        <c:noMultiLvlLbl val="0"/>
      </c:catAx>
      <c:valAx>
        <c:axId val="39442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2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5AD-4E5E-AACE-7F6C5DCD1C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5AD-4E5E-AACE-7F6C5DCD1C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5AD-4E5E-AACE-7F6C5DCD1C43}"/>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5AD-4E5E-AACE-7F6C5DCD1C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0.15</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4-C5AD-4E5E-AACE-7F6C5DCD1C4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0.81</c:v>
                </c:pt>
                <c:pt idx="4">
                  <c:v>#N/A</c:v>
                </c:pt>
                <c:pt idx="5">
                  <c:v>1.56</c:v>
                </c:pt>
                <c:pt idx="6">
                  <c:v>#N/A</c:v>
                </c:pt>
                <c:pt idx="7">
                  <c:v>0.74</c:v>
                </c:pt>
                <c:pt idx="8">
                  <c:v>#N/A</c:v>
                </c:pt>
                <c:pt idx="9">
                  <c:v>0.68</c:v>
                </c:pt>
              </c:numCache>
            </c:numRef>
          </c:val>
          <c:extLst xmlns:c16r2="http://schemas.microsoft.com/office/drawing/2015/06/chart">
            <c:ext xmlns:c16="http://schemas.microsoft.com/office/drawing/2014/chart" uri="{C3380CC4-5D6E-409C-BE32-E72D297353CC}">
              <c16:uniqueId val="{00000005-C5AD-4E5E-AACE-7F6C5DCD1C4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0.69</c:v>
                </c:pt>
                <c:pt idx="4">
                  <c:v>#N/A</c:v>
                </c:pt>
                <c:pt idx="5">
                  <c:v>1.22</c:v>
                </c:pt>
                <c:pt idx="6">
                  <c:v>#N/A</c:v>
                </c:pt>
                <c:pt idx="7">
                  <c:v>1.69</c:v>
                </c:pt>
                <c:pt idx="8">
                  <c:v>#N/A</c:v>
                </c:pt>
                <c:pt idx="9">
                  <c:v>0.7</c:v>
                </c:pt>
              </c:numCache>
            </c:numRef>
          </c:val>
          <c:extLst xmlns:c16r2="http://schemas.microsoft.com/office/drawing/2015/06/chart">
            <c:ext xmlns:c16="http://schemas.microsoft.com/office/drawing/2014/chart" uri="{C3380CC4-5D6E-409C-BE32-E72D297353CC}">
              <c16:uniqueId val="{00000006-C5AD-4E5E-AACE-7F6C5DCD1C4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1.22</c:v>
                </c:pt>
                <c:pt idx="4">
                  <c:v>#N/A</c:v>
                </c:pt>
                <c:pt idx="5">
                  <c:v>2.0099999999999998</c:v>
                </c:pt>
                <c:pt idx="6">
                  <c:v>#N/A</c:v>
                </c:pt>
                <c:pt idx="7">
                  <c:v>3.24</c:v>
                </c:pt>
                <c:pt idx="8">
                  <c:v>#N/A</c:v>
                </c:pt>
                <c:pt idx="9">
                  <c:v>4.32</c:v>
                </c:pt>
              </c:numCache>
            </c:numRef>
          </c:val>
          <c:extLst xmlns:c16r2="http://schemas.microsoft.com/office/drawing/2015/06/chart">
            <c:ext xmlns:c16="http://schemas.microsoft.com/office/drawing/2014/chart" uri="{C3380CC4-5D6E-409C-BE32-E72D297353CC}">
              <c16:uniqueId val="{00000007-C5AD-4E5E-AACE-7F6C5DCD1C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3.16</c:v>
                </c:pt>
                <c:pt idx="2">
                  <c:v>#N/A</c:v>
                </c:pt>
                <c:pt idx="3">
                  <c:v>4.99</c:v>
                </c:pt>
                <c:pt idx="4">
                  <c:v>#N/A</c:v>
                </c:pt>
                <c:pt idx="5">
                  <c:v>4.8600000000000003</c:v>
                </c:pt>
                <c:pt idx="6">
                  <c:v>#N/A</c:v>
                </c:pt>
                <c:pt idx="7">
                  <c:v>6.95</c:v>
                </c:pt>
                <c:pt idx="8">
                  <c:v>#N/A</c:v>
                </c:pt>
                <c:pt idx="9">
                  <c:v>4.66</c:v>
                </c:pt>
              </c:numCache>
            </c:numRef>
          </c:val>
          <c:extLst xmlns:c16r2="http://schemas.microsoft.com/office/drawing/2015/06/chart">
            <c:ext xmlns:c16="http://schemas.microsoft.com/office/drawing/2014/chart" uri="{C3380CC4-5D6E-409C-BE32-E72D297353CC}">
              <c16:uniqueId val="{00000008-C5AD-4E5E-AACE-7F6C5DCD1C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18.170000000000002</c:v>
                </c:pt>
                <c:pt idx="2">
                  <c:v>#N/A</c:v>
                </c:pt>
                <c:pt idx="3">
                  <c:v>19.399999999999999</c:v>
                </c:pt>
                <c:pt idx="4">
                  <c:v>#N/A</c:v>
                </c:pt>
                <c:pt idx="5">
                  <c:v>18.84</c:v>
                </c:pt>
                <c:pt idx="6">
                  <c:v>#N/A</c:v>
                </c:pt>
                <c:pt idx="7">
                  <c:v>17.579999999999998</c:v>
                </c:pt>
                <c:pt idx="8">
                  <c:v>#N/A</c:v>
                </c:pt>
                <c:pt idx="9">
                  <c:v>17.399999999999999</c:v>
                </c:pt>
              </c:numCache>
            </c:numRef>
          </c:val>
          <c:extLst xmlns:c16r2="http://schemas.microsoft.com/office/drawing/2015/06/chart">
            <c:ext xmlns:c16="http://schemas.microsoft.com/office/drawing/2014/chart" uri="{C3380CC4-5D6E-409C-BE32-E72D297353CC}">
              <c16:uniqueId val="{00000009-C5AD-4E5E-AACE-7F6C5DCD1C43}"/>
            </c:ext>
          </c:extLst>
        </c:ser>
        <c:dLbls>
          <c:showLegendKey val="0"/>
          <c:showVal val="0"/>
          <c:showCatName val="0"/>
          <c:showSerName val="0"/>
          <c:showPercent val="0"/>
          <c:showBubbleSize val="0"/>
        </c:dLbls>
        <c:gapWidth val="150"/>
        <c:overlap val="100"/>
        <c:axId val="394426704"/>
        <c:axId val="394425136"/>
      </c:barChart>
      <c:catAx>
        <c:axId val="39442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425136"/>
        <c:crosses val="autoZero"/>
        <c:auto val="1"/>
        <c:lblAlgn val="ctr"/>
        <c:lblOffset val="100"/>
        <c:tickLblSkip val="1"/>
        <c:tickMarkSkip val="1"/>
        <c:noMultiLvlLbl val="0"/>
      </c:catAx>
      <c:valAx>
        <c:axId val="39442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2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4199</c:v>
                </c:pt>
                <c:pt idx="5">
                  <c:v>3962</c:v>
                </c:pt>
                <c:pt idx="8">
                  <c:v>4211</c:v>
                </c:pt>
                <c:pt idx="11">
                  <c:v>4084</c:v>
                </c:pt>
                <c:pt idx="14">
                  <c:v>3976</c:v>
                </c:pt>
              </c:numCache>
            </c:numRef>
          </c:val>
          <c:extLst xmlns:c16r2="http://schemas.microsoft.com/office/drawing/2015/06/chart">
            <c:ext xmlns:c16="http://schemas.microsoft.com/office/drawing/2014/chart" uri="{C3380CC4-5D6E-409C-BE32-E72D297353CC}">
              <c16:uniqueId val="{00000000-E3C7-4459-A8CB-C58A52ECAE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C7-4459-A8CB-C58A52ECAE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c:v>
                </c:pt>
                <c:pt idx="3">
                  <c:v>34</c:v>
                </c:pt>
                <c:pt idx="6">
                  <c:v>34</c:v>
                </c:pt>
                <c:pt idx="9">
                  <c:v>34</c:v>
                </c:pt>
                <c:pt idx="12">
                  <c:v>36</c:v>
                </c:pt>
              </c:numCache>
            </c:numRef>
          </c:val>
          <c:extLst xmlns:c16r2="http://schemas.microsoft.com/office/drawing/2015/06/chart">
            <c:ext xmlns:c16="http://schemas.microsoft.com/office/drawing/2014/chart" uri="{C3380CC4-5D6E-409C-BE32-E72D297353CC}">
              <c16:uniqueId val="{00000002-E3C7-4459-A8CB-C58A52ECAE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13</c:v>
                </c:pt>
                <c:pt idx="6">
                  <c:v>20</c:v>
                </c:pt>
                <c:pt idx="9">
                  <c:v>14</c:v>
                </c:pt>
                <c:pt idx="12">
                  <c:v>18</c:v>
                </c:pt>
              </c:numCache>
            </c:numRef>
          </c:val>
          <c:extLst xmlns:c16r2="http://schemas.microsoft.com/office/drawing/2015/06/chart">
            <c:ext xmlns:c16="http://schemas.microsoft.com/office/drawing/2014/chart" uri="{C3380CC4-5D6E-409C-BE32-E72D297353CC}">
              <c16:uniqueId val="{00000003-E3C7-4459-A8CB-C58A52ECAE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1124</c:v>
                </c:pt>
                <c:pt idx="3">
                  <c:v>1116</c:v>
                </c:pt>
                <c:pt idx="6">
                  <c:v>1071</c:v>
                </c:pt>
                <c:pt idx="9">
                  <c:v>637</c:v>
                </c:pt>
                <c:pt idx="12">
                  <c:v>532</c:v>
                </c:pt>
              </c:numCache>
            </c:numRef>
          </c:val>
          <c:extLst xmlns:c16r2="http://schemas.microsoft.com/office/drawing/2015/06/chart">
            <c:ext xmlns:c16="http://schemas.microsoft.com/office/drawing/2014/chart" uri="{C3380CC4-5D6E-409C-BE32-E72D297353CC}">
              <c16:uniqueId val="{00000004-E3C7-4459-A8CB-C58A52ECAE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xmlns:c16r2="http://schemas.microsoft.com/office/drawing/2015/06/chart">
            <c:ext xmlns:c16="http://schemas.microsoft.com/office/drawing/2014/chart" uri="{C3380CC4-5D6E-409C-BE32-E72D297353CC}">
              <c16:uniqueId val="{00000005-E3C7-4459-A8CB-C58A52ECAE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C7-4459-A8CB-C58A52ECAE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4026</c:v>
                </c:pt>
                <c:pt idx="3">
                  <c:v>3794</c:v>
                </c:pt>
                <c:pt idx="6">
                  <c:v>4005</c:v>
                </c:pt>
                <c:pt idx="9">
                  <c:v>4138</c:v>
                </c:pt>
                <c:pt idx="12">
                  <c:v>3786</c:v>
                </c:pt>
              </c:numCache>
            </c:numRef>
          </c:val>
          <c:extLst xmlns:c16r2="http://schemas.microsoft.com/office/drawing/2015/06/chart">
            <c:ext xmlns:c16="http://schemas.microsoft.com/office/drawing/2014/chart" uri="{C3380CC4-5D6E-409C-BE32-E72D297353CC}">
              <c16:uniqueId val="{00000007-E3C7-4459-A8CB-C58A52ECAEE7}"/>
            </c:ext>
          </c:extLst>
        </c:ser>
        <c:dLbls>
          <c:showLegendKey val="0"/>
          <c:showVal val="0"/>
          <c:showCatName val="0"/>
          <c:showSerName val="0"/>
          <c:showPercent val="0"/>
          <c:showBubbleSize val="0"/>
        </c:dLbls>
        <c:gapWidth val="100"/>
        <c:overlap val="100"/>
        <c:axId val="394423960"/>
        <c:axId val="39442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1010</c:v>
                </c:pt>
                <c:pt idx="2">
                  <c:v>#N/A</c:v>
                </c:pt>
                <c:pt idx="3">
                  <c:v>#N/A</c:v>
                </c:pt>
                <c:pt idx="4">
                  <c:v>1010</c:v>
                </c:pt>
                <c:pt idx="5">
                  <c:v>#N/A</c:v>
                </c:pt>
                <c:pt idx="6">
                  <c:v>#N/A</c:v>
                </c:pt>
                <c:pt idx="7">
                  <c:v>934</c:v>
                </c:pt>
                <c:pt idx="8">
                  <c:v>#N/A</c:v>
                </c:pt>
                <c:pt idx="9">
                  <c:v>#N/A</c:v>
                </c:pt>
                <c:pt idx="10">
                  <c:v>754</c:v>
                </c:pt>
                <c:pt idx="11">
                  <c:v>#N/A</c:v>
                </c:pt>
                <c:pt idx="12">
                  <c:v>#N/A</c:v>
                </c:pt>
                <c:pt idx="13">
                  <c:v>411</c:v>
                </c:pt>
                <c:pt idx="14">
                  <c:v>#N/A</c:v>
                </c:pt>
              </c:numCache>
            </c:numRef>
          </c:val>
          <c:smooth val="0"/>
          <c:extLst xmlns:c16r2="http://schemas.microsoft.com/office/drawing/2015/06/chart">
            <c:ext xmlns:c16="http://schemas.microsoft.com/office/drawing/2014/chart" uri="{C3380CC4-5D6E-409C-BE32-E72D297353CC}">
              <c16:uniqueId val="{00000008-E3C7-4459-A8CB-C58A52ECAEE7}"/>
            </c:ext>
          </c:extLst>
        </c:ser>
        <c:dLbls>
          <c:showLegendKey val="0"/>
          <c:showVal val="0"/>
          <c:showCatName val="0"/>
          <c:showSerName val="0"/>
          <c:showPercent val="0"/>
          <c:showBubbleSize val="0"/>
        </c:dLbls>
        <c:marker val="1"/>
        <c:smooth val="0"/>
        <c:axId val="394423960"/>
        <c:axId val="394425920"/>
      </c:lineChart>
      <c:catAx>
        <c:axId val="39442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425920"/>
        <c:crosses val="autoZero"/>
        <c:auto val="1"/>
        <c:lblAlgn val="ctr"/>
        <c:lblOffset val="100"/>
        <c:tickLblSkip val="1"/>
        <c:tickMarkSkip val="1"/>
        <c:noMultiLvlLbl val="0"/>
      </c:catAx>
      <c:valAx>
        <c:axId val="39442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2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36535</c:v>
                </c:pt>
                <c:pt idx="5">
                  <c:v>36861</c:v>
                </c:pt>
                <c:pt idx="8">
                  <c:v>37554</c:v>
                </c:pt>
                <c:pt idx="11">
                  <c:v>37372</c:v>
                </c:pt>
                <c:pt idx="14">
                  <c:v>36861</c:v>
                </c:pt>
              </c:numCache>
            </c:numRef>
          </c:val>
          <c:extLst xmlns:c16r2="http://schemas.microsoft.com/office/drawing/2015/06/chart">
            <c:ext xmlns:c16="http://schemas.microsoft.com/office/drawing/2014/chart" uri="{C3380CC4-5D6E-409C-BE32-E72D297353CC}">
              <c16:uniqueId val="{00000000-3452-4C4B-AA4A-FF09316926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9919</c:v>
                </c:pt>
                <c:pt idx="5">
                  <c:v>10838</c:v>
                </c:pt>
                <c:pt idx="8">
                  <c:v>9801</c:v>
                </c:pt>
                <c:pt idx="11">
                  <c:v>8986</c:v>
                </c:pt>
                <c:pt idx="14">
                  <c:v>9833</c:v>
                </c:pt>
              </c:numCache>
            </c:numRef>
          </c:val>
          <c:extLst xmlns:c16r2="http://schemas.microsoft.com/office/drawing/2015/06/chart">
            <c:ext xmlns:c16="http://schemas.microsoft.com/office/drawing/2014/chart" uri="{C3380CC4-5D6E-409C-BE32-E72D297353CC}">
              <c16:uniqueId val="{00000001-3452-4C4B-AA4A-FF09316926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7405</c:v>
                </c:pt>
                <c:pt idx="5">
                  <c:v>7199</c:v>
                </c:pt>
                <c:pt idx="8">
                  <c:v>6603</c:v>
                </c:pt>
                <c:pt idx="11">
                  <c:v>7411</c:v>
                </c:pt>
                <c:pt idx="14">
                  <c:v>7665</c:v>
                </c:pt>
              </c:numCache>
            </c:numRef>
          </c:val>
          <c:extLst xmlns:c16r2="http://schemas.microsoft.com/office/drawing/2015/06/chart">
            <c:ext xmlns:c16="http://schemas.microsoft.com/office/drawing/2014/chart" uri="{C3380CC4-5D6E-409C-BE32-E72D297353CC}">
              <c16:uniqueId val="{00000002-3452-4C4B-AA4A-FF09316926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52-4C4B-AA4A-FF09316926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52-4C4B-AA4A-FF09316926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6</c:v>
                </c:pt>
                <c:pt idx="9">
                  <c:v>0</c:v>
                </c:pt>
                <c:pt idx="12">
                  <c:v>0</c:v>
                </c:pt>
              </c:numCache>
            </c:numRef>
          </c:val>
          <c:extLst xmlns:c16r2="http://schemas.microsoft.com/office/drawing/2015/06/chart">
            <c:ext xmlns:c16="http://schemas.microsoft.com/office/drawing/2014/chart" uri="{C3380CC4-5D6E-409C-BE32-E72D297353CC}">
              <c16:uniqueId val="{00000005-3452-4C4B-AA4A-FF09316926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5659</c:v>
                </c:pt>
                <c:pt idx="3">
                  <c:v>4889</c:v>
                </c:pt>
                <c:pt idx="6">
                  <c:v>5128</c:v>
                </c:pt>
                <c:pt idx="9">
                  <c:v>4895</c:v>
                </c:pt>
                <c:pt idx="12">
                  <c:v>4315</c:v>
                </c:pt>
              </c:numCache>
            </c:numRef>
          </c:val>
          <c:extLst xmlns:c16r2="http://schemas.microsoft.com/office/drawing/2015/06/chart">
            <c:ext xmlns:c16="http://schemas.microsoft.com/office/drawing/2014/chart" uri="{C3380CC4-5D6E-409C-BE32-E72D297353CC}">
              <c16:uniqueId val="{00000006-3452-4C4B-AA4A-FF09316926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264</c:v>
                </c:pt>
                <c:pt idx="3">
                  <c:v>247</c:v>
                </c:pt>
                <c:pt idx="6">
                  <c:v>225</c:v>
                </c:pt>
                <c:pt idx="9">
                  <c:v>250</c:v>
                </c:pt>
                <c:pt idx="12">
                  <c:v>230</c:v>
                </c:pt>
              </c:numCache>
            </c:numRef>
          </c:val>
          <c:extLst xmlns:c16r2="http://schemas.microsoft.com/office/drawing/2015/06/chart">
            <c:ext xmlns:c16="http://schemas.microsoft.com/office/drawing/2014/chart" uri="{C3380CC4-5D6E-409C-BE32-E72D297353CC}">
              <c16:uniqueId val="{00000007-3452-4C4B-AA4A-FF09316926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9325</c:v>
                </c:pt>
                <c:pt idx="3">
                  <c:v>8995</c:v>
                </c:pt>
                <c:pt idx="6">
                  <c:v>6984</c:v>
                </c:pt>
                <c:pt idx="9">
                  <c:v>5508</c:v>
                </c:pt>
                <c:pt idx="12">
                  <c:v>4355</c:v>
                </c:pt>
              </c:numCache>
            </c:numRef>
          </c:val>
          <c:extLst xmlns:c16r2="http://schemas.microsoft.com/office/drawing/2015/06/chart">
            <c:ext xmlns:c16="http://schemas.microsoft.com/office/drawing/2014/chart" uri="{C3380CC4-5D6E-409C-BE32-E72D297353CC}">
              <c16:uniqueId val="{00000008-3452-4C4B-AA4A-FF09316926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8932</c:v>
                </c:pt>
                <c:pt idx="3">
                  <c:v>6614</c:v>
                </c:pt>
                <c:pt idx="6">
                  <c:v>3164</c:v>
                </c:pt>
                <c:pt idx="9">
                  <c:v>2653</c:v>
                </c:pt>
                <c:pt idx="12">
                  <c:v>2524</c:v>
                </c:pt>
              </c:numCache>
            </c:numRef>
          </c:val>
          <c:extLst xmlns:c16r2="http://schemas.microsoft.com/office/drawing/2015/06/chart">
            <c:ext xmlns:c16="http://schemas.microsoft.com/office/drawing/2014/chart" uri="{C3380CC4-5D6E-409C-BE32-E72D297353CC}">
              <c16:uniqueId val="{00000009-3452-4C4B-AA4A-FF09316926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41203</c:v>
                </c:pt>
                <c:pt idx="3">
                  <c:v>45967</c:v>
                </c:pt>
                <c:pt idx="6">
                  <c:v>48154</c:v>
                </c:pt>
                <c:pt idx="9">
                  <c:v>48967</c:v>
                </c:pt>
                <c:pt idx="12">
                  <c:v>50691</c:v>
                </c:pt>
              </c:numCache>
            </c:numRef>
          </c:val>
          <c:extLst xmlns:c16r2="http://schemas.microsoft.com/office/drawing/2015/06/chart">
            <c:ext xmlns:c16="http://schemas.microsoft.com/office/drawing/2014/chart" uri="{C3380CC4-5D6E-409C-BE32-E72D297353CC}">
              <c16:uniqueId val="{0000000A-3452-4C4B-AA4A-FF0931692664}"/>
            </c:ext>
          </c:extLst>
        </c:ser>
        <c:dLbls>
          <c:showLegendKey val="0"/>
          <c:showVal val="0"/>
          <c:showCatName val="0"/>
          <c:showSerName val="0"/>
          <c:showPercent val="0"/>
          <c:showBubbleSize val="0"/>
        </c:dLbls>
        <c:gapWidth val="100"/>
        <c:overlap val="100"/>
        <c:axId val="394430624"/>
        <c:axId val="394431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11526</c:v>
                </c:pt>
                <c:pt idx="2">
                  <c:v>#N/A</c:v>
                </c:pt>
                <c:pt idx="3">
                  <c:v>#N/A</c:v>
                </c:pt>
                <c:pt idx="4">
                  <c:v>11813</c:v>
                </c:pt>
                <c:pt idx="5">
                  <c:v>#N/A</c:v>
                </c:pt>
                <c:pt idx="6">
                  <c:v>#N/A</c:v>
                </c:pt>
                <c:pt idx="7">
                  <c:v>9703</c:v>
                </c:pt>
                <c:pt idx="8">
                  <c:v>#N/A</c:v>
                </c:pt>
                <c:pt idx="9">
                  <c:v>#N/A</c:v>
                </c:pt>
                <c:pt idx="10">
                  <c:v>8504</c:v>
                </c:pt>
                <c:pt idx="11">
                  <c:v>#N/A</c:v>
                </c:pt>
                <c:pt idx="12">
                  <c:v>#N/A</c:v>
                </c:pt>
                <c:pt idx="13">
                  <c:v>7756</c:v>
                </c:pt>
                <c:pt idx="14">
                  <c:v>#N/A</c:v>
                </c:pt>
              </c:numCache>
            </c:numRef>
          </c:val>
          <c:smooth val="0"/>
          <c:extLst xmlns:c16r2="http://schemas.microsoft.com/office/drawing/2015/06/chart">
            <c:ext xmlns:c16="http://schemas.microsoft.com/office/drawing/2014/chart" uri="{C3380CC4-5D6E-409C-BE32-E72D297353CC}">
              <c16:uniqueId val="{0000000B-3452-4C4B-AA4A-FF0931692664}"/>
            </c:ext>
          </c:extLst>
        </c:ser>
        <c:dLbls>
          <c:showLegendKey val="0"/>
          <c:showVal val="0"/>
          <c:showCatName val="0"/>
          <c:showSerName val="0"/>
          <c:showPercent val="0"/>
          <c:showBubbleSize val="0"/>
        </c:dLbls>
        <c:marker val="1"/>
        <c:smooth val="0"/>
        <c:axId val="394430624"/>
        <c:axId val="394431016"/>
      </c:lineChart>
      <c:catAx>
        <c:axId val="3944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431016"/>
        <c:crosses val="autoZero"/>
        <c:auto val="1"/>
        <c:lblAlgn val="ctr"/>
        <c:lblOffset val="100"/>
        <c:tickLblSkip val="1"/>
        <c:tickMarkSkip val="1"/>
        <c:noMultiLvlLbl val="0"/>
      </c:catAx>
      <c:valAx>
        <c:axId val="39443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43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4533</c:v>
                </c:pt>
                <c:pt idx="1">
                  <c:v>4533</c:v>
                </c:pt>
                <c:pt idx="2">
                  <c:v>4533</c:v>
                </c:pt>
              </c:numCache>
            </c:numRef>
          </c:val>
          <c:extLst xmlns:c16r2="http://schemas.microsoft.com/office/drawing/2015/06/chart">
            <c:ext xmlns:c16="http://schemas.microsoft.com/office/drawing/2014/chart" uri="{C3380CC4-5D6E-409C-BE32-E72D297353CC}">
              <c16:uniqueId val="{00000000-A03C-4E04-AF3A-9BEC1CEC80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c:v>
                </c:pt>
                <c:pt idx="1">
                  <c:v>33</c:v>
                </c:pt>
                <c:pt idx="2">
                  <c:v>33</c:v>
                </c:pt>
              </c:numCache>
            </c:numRef>
          </c:val>
          <c:extLst xmlns:c16r2="http://schemas.microsoft.com/office/drawing/2015/06/chart">
            <c:ext xmlns:c16="http://schemas.microsoft.com/office/drawing/2014/chart" uri="{C3380CC4-5D6E-409C-BE32-E72D297353CC}">
              <c16:uniqueId val="{00000001-A03C-4E04-AF3A-9BEC1CEC80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1004</c:v>
                </c:pt>
                <c:pt idx="1">
                  <c:v>1300</c:v>
                </c:pt>
                <c:pt idx="2">
                  <c:v>2225</c:v>
                </c:pt>
              </c:numCache>
            </c:numRef>
          </c:val>
          <c:extLst xmlns:c16r2="http://schemas.microsoft.com/office/drawing/2015/06/chart">
            <c:ext xmlns:c16="http://schemas.microsoft.com/office/drawing/2014/chart" uri="{C3380CC4-5D6E-409C-BE32-E72D297353CC}">
              <c16:uniqueId val="{00000002-A03C-4E04-AF3A-9BEC1CEC8029}"/>
            </c:ext>
          </c:extLst>
        </c:ser>
        <c:dLbls>
          <c:showLegendKey val="0"/>
          <c:showVal val="0"/>
          <c:showCatName val="0"/>
          <c:showSerName val="0"/>
          <c:showPercent val="0"/>
          <c:showBubbleSize val="0"/>
        </c:dLbls>
        <c:gapWidth val="120"/>
        <c:overlap val="100"/>
        <c:axId val="404265176"/>
        <c:axId val="404265568"/>
      </c:barChart>
      <c:catAx>
        <c:axId val="40426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265568"/>
        <c:crosses val="autoZero"/>
        <c:auto val="1"/>
        <c:lblAlgn val="ctr"/>
        <c:lblOffset val="100"/>
        <c:tickLblSkip val="1"/>
        <c:tickMarkSkip val="1"/>
        <c:noMultiLvlLbl val="0"/>
      </c:catAx>
      <c:valAx>
        <c:axId val="404265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26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・クリーンセンターに関する償還金等の減少により実質公債費比率は減少している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・今後も地方債の発行においては、地方交付税措置されるものを優先するなど、実質公債費率の減少に努めていく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年度に土地区画整理事業に関する繰上償還を行ったことにより減少した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・引き続き計画的な積立てと適切な償還を行っていく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増加しているが、債務負担行為に基づく支出予定額（主におおたかの森小中学校に関する支出額）及び公営企業債等繰入見込額（主に下水道事業等にかかる繰入見込額）の減により、将来負担額はやや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・上記要因による将来負担比率の分子の減少のため、将来負担比率は低下傾向にある。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千葉県流山市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・各特定目的基金の積立額増加により全体として基金残高は増加している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・ふるさと納税の寄付額の増額により積立額が増加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・流山市総合計画に沿った積立て及び取崩を行っていく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・流山市総合計画に基づき、各施設整備等のために取り崩される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・教育、文化及びスポーツ振興基金　教育施設整備に関する積立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　廃棄物処理施設に係る積立等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　グループホーム等建設整備費補助金等に関する取崩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　消防署移転に係る積立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・流山市総合計画に基づいて、基金の積立等を行っていく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・流山市健全財政維持条例に従い、緊急的な行政需要に対応するため、必要と認められる額の資金を財政調整積立基金に留保できるよう努めていく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・計画的な積立てと適切な償還を行っていく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190,534
187,906
35.32
58,311,200
56,156,066
1,480,220
31,711,374
50,691,012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・前年同様</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・人口増加に伴う税収等の増加があり、全国平均を大きく上回っている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86783</xdr:rowOff>
    </xdr:to>
    <xdr:cxnSp macro="">
      <xdr:nvCxnSpPr>
        <xdr:cNvPr id="69" name="直線コネクタ 68"/>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・人口増加に伴い、扶助費や物件費の増加がある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・前年同様、全国平均を下回っているが、引き続き事業の見直し等を図り、経常経費の削減を図っていく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61</xdr:row>
      <xdr:rowOff>46990</xdr:rowOff>
    </xdr:to>
    <xdr:cxnSp macro="">
      <xdr:nvCxnSpPr>
        <xdr:cNvPr id="130" name="直線コネクタ 129"/>
        <xdr:cNvCxnSpPr/>
      </xdr:nvCxnSpPr>
      <xdr:spPr>
        <a:xfrm>
          <a:off x="4114800" y="1032205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35052</xdr:rowOff>
    </xdr:from>
    <xdr:to>
      <xdr:col>19</xdr:col>
      <xdr:colOff>133350</xdr:colOff>
      <xdr:row>60</xdr:row>
      <xdr:rowOff>83312</xdr:rowOff>
    </xdr:to>
    <xdr:cxnSp macro="">
      <xdr:nvCxnSpPr>
        <xdr:cNvPr id="133" name="直線コネクタ 132"/>
        <xdr:cNvCxnSpPr/>
      </xdr:nvCxnSpPr>
      <xdr:spPr>
        <a:xfrm flipV="1">
          <a:off x="3225800" y="103220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60</xdr:row>
      <xdr:rowOff>83312</xdr:rowOff>
    </xdr:to>
    <xdr:cxnSp macro="">
      <xdr:nvCxnSpPr>
        <xdr:cNvPr id="136" name="直線コネクタ 135"/>
        <xdr:cNvCxnSpPr/>
      </xdr:nvCxnSpPr>
      <xdr:spPr>
        <a:xfrm>
          <a:off x="2336800" y="1016762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60</xdr:row>
      <xdr:rowOff>6096</xdr:rowOff>
    </xdr:to>
    <xdr:cxnSp macro="">
      <xdr:nvCxnSpPr>
        <xdr:cNvPr id="139" name="直線コネクタ 138"/>
        <xdr:cNvCxnSpPr/>
      </xdr:nvCxnSpPr>
      <xdr:spPr>
        <a:xfrm flipV="1">
          <a:off x="1447800" y="101676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41" name="テキスト ボックス 140"/>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43" name="テキスト ボックス 142"/>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155702</xdr:rowOff>
    </xdr:from>
    <xdr:to>
      <xdr:col>19</xdr:col>
      <xdr:colOff>184150</xdr:colOff>
      <xdr:row>60</xdr:row>
      <xdr:rowOff>85852</xdr:rowOff>
    </xdr:to>
    <xdr:sp macro="" textlink="">
      <xdr:nvSpPr>
        <xdr:cNvPr id="151" name="楕円 150"/>
        <xdr:cNvSpPr/>
      </xdr:nvSpPr>
      <xdr:spPr>
        <a:xfrm>
          <a:off x="4064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96029</xdr:rowOff>
    </xdr:from>
    <xdr:ext cx="736600" cy="259045"/>
    <xdr:sp macro="" textlink="">
      <xdr:nvSpPr>
        <xdr:cNvPr id="152" name="テキスト ボックス 151"/>
        <xdr:cNvSpPr txBox="1"/>
      </xdr:nvSpPr>
      <xdr:spPr>
        <a:xfrm>
          <a:off x="3733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macro="" textlink="">
      <xdr:nvSpPr>
        <xdr:cNvPr id="155" name="楕円 154"/>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56" name="テキスト ボックス 155"/>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57" name="楕円 156"/>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58" name="テキスト ボックス 157"/>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・定員適正化計画に基づき、職員人件費の抑制に努めているため全国平均を下回っている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102257</xdr:rowOff>
    </xdr:from>
    <xdr:to>
      <xdr:col>23</xdr:col>
      <xdr:colOff>133350</xdr:colOff>
      <xdr:row>82</xdr:row>
      <xdr:rowOff>108807</xdr:rowOff>
    </xdr:to>
    <xdr:cxnSp macro="">
      <xdr:nvCxnSpPr>
        <xdr:cNvPr id="195" name="直線コネクタ 194"/>
        <xdr:cNvCxnSpPr/>
      </xdr:nvCxnSpPr>
      <xdr:spPr>
        <a:xfrm>
          <a:off x="4114800" y="14161157"/>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82299</xdr:rowOff>
    </xdr:from>
    <xdr:to>
      <xdr:col>19</xdr:col>
      <xdr:colOff>133350</xdr:colOff>
      <xdr:row>82</xdr:row>
      <xdr:rowOff>102257</xdr:rowOff>
    </xdr:to>
    <xdr:cxnSp macro="">
      <xdr:nvCxnSpPr>
        <xdr:cNvPr id="198" name="直線コネクタ 197"/>
        <xdr:cNvCxnSpPr/>
      </xdr:nvCxnSpPr>
      <xdr:spPr>
        <a:xfrm>
          <a:off x="3225800" y="14141199"/>
          <a:ext cx="889000" cy="1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82299</xdr:rowOff>
    </xdr:from>
    <xdr:to>
      <xdr:col>15</xdr:col>
      <xdr:colOff>82550</xdr:colOff>
      <xdr:row>82</xdr:row>
      <xdr:rowOff>93225</xdr:rowOff>
    </xdr:to>
    <xdr:cxnSp macro="">
      <xdr:nvCxnSpPr>
        <xdr:cNvPr id="201" name="直線コネクタ 200"/>
        <xdr:cNvCxnSpPr/>
      </xdr:nvCxnSpPr>
      <xdr:spPr>
        <a:xfrm flipV="1">
          <a:off x="2336800" y="14141199"/>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93225</xdr:rowOff>
    </xdr:from>
    <xdr:to>
      <xdr:col>11</xdr:col>
      <xdr:colOff>31750</xdr:colOff>
      <xdr:row>82</xdr:row>
      <xdr:rowOff>103153</xdr:rowOff>
    </xdr:to>
    <xdr:cxnSp macro="">
      <xdr:nvCxnSpPr>
        <xdr:cNvPr id="204" name="直線コネクタ 203"/>
        <xdr:cNvCxnSpPr/>
      </xdr:nvCxnSpPr>
      <xdr:spPr>
        <a:xfrm flipV="1">
          <a:off x="1447800" y="14152125"/>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58007</xdr:rowOff>
    </xdr:from>
    <xdr:to>
      <xdr:col>23</xdr:col>
      <xdr:colOff>184150</xdr:colOff>
      <xdr:row>82</xdr:row>
      <xdr:rowOff>159607</xdr:rowOff>
    </xdr:to>
    <xdr:sp macro="" textlink="">
      <xdr:nvSpPr>
        <xdr:cNvPr id="214" name="楕円 213"/>
        <xdr:cNvSpPr/>
      </xdr:nvSpPr>
      <xdr:spPr>
        <a:xfrm>
          <a:off x="4902200" y="141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74534</xdr:rowOff>
    </xdr:from>
    <xdr:ext cx="762000" cy="259045"/>
    <xdr:sp macro="" textlink="">
      <xdr:nvSpPr>
        <xdr:cNvPr id="215" name="人件費・物件費等の状況該当値テキスト"/>
        <xdr:cNvSpPr txBox="1"/>
      </xdr:nvSpPr>
      <xdr:spPr>
        <a:xfrm>
          <a:off x="5041900" y="139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51457</xdr:rowOff>
    </xdr:from>
    <xdr:to>
      <xdr:col>19</xdr:col>
      <xdr:colOff>184150</xdr:colOff>
      <xdr:row>82</xdr:row>
      <xdr:rowOff>153057</xdr:rowOff>
    </xdr:to>
    <xdr:sp macro="" textlink="">
      <xdr:nvSpPr>
        <xdr:cNvPr id="216" name="楕円 215"/>
        <xdr:cNvSpPr/>
      </xdr:nvSpPr>
      <xdr:spPr>
        <a:xfrm>
          <a:off x="4064000" y="141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163234</xdr:rowOff>
    </xdr:from>
    <xdr:ext cx="736600" cy="259045"/>
    <xdr:sp macro="" textlink="">
      <xdr:nvSpPr>
        <xdr:cNvPr id="217" name="テキスト ボックス 216"/>
        <xdr:cNvSpPr txBox="1"/>
      </xdr:nvSpPr>
      <xdr:spPr>
        <a:xfrm>
          <a:off x="3733800" y="1387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31499</xdr:rowOff>
    </xdr:from>
    <xdr:to>
      <xdr:col>15</xdr:col>
      <xdr:colOff>133350</xdr:colOff>
      <xdr:row>82</xdr:row>
      <xdr:rowOff>133099</xdr:rowOff>
    </xdr:to>
    <xdr:sp macro="" textlink="">
      <xdr:nvSpPr>
        <xdr:cNvPr id="218" name="楕円 217"/>
        <xdr:cNvSpPr/>
      </xdr:nvSpPr>
      <xdr:spPr>
        <a:xfrm>
          <a:off x="3175000" y="140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143276</xdr:rowOff>
    </xdr:from>
    <xdr:ext cx="762000" cy="259045"/>
    <xdr:sp macro="" textlink="">
      <xdr:nvSpPr>
        <xdr:cNvPr id="219" name="テキスト ボックス 218"/>
        <xdr:cNvSpPr txBox="1"/>
      </xdr:nvSpPr>
      <xdr:spPr>
        <a:xfrm>
          <a:off x="2844800" y="138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42425</xdr:rowOff>
    </xdr:from>
    <xdr:to>
      <xdr:col>11</xdr:col>
      <xdr:colOff>82550</xdr:colOff>
      <xdr:row>82</xdr:row>
      <xdr:rowOff>144025</xdr:rowOff>
    </xdr:to>
    <xdr:sp macro="" textlink="">
      <xdr:nvSpPr>
        <xdr:cNvPr id="220" name="楕円 219"/>
        <xdr:cNvSpPr/>
      </xdr:nvSpPr>
      <xdr:spPr>
        <a:xfrm>
          <a:off x="2286000" y="141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154202</xdr:rowOff>
    </xdr:from>
    <xdr:ext cx="762000" cy="259045"/>
    <xdr:sp macro="" textlink="">
      <xdr:nvSpPr>
        <xdr:cNvPr id="221" name="テキスト ボックス 220"/>
        <xdr:cNvSpPr txBox="1"/>
      </xdr:nvSpPr>
      <xdr:spPr>
        <a:xfrm>
          <a:off x="1955800" y="138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52353</xdr:rowOff>
    </xdr:from>
    <xdr:to>
      <xdr:col>7</xdr:col>
      <xdr:colOff>31750</xdr:colOff>
      <xdr:row>82</xdr:row>
      <xdr:rowOff>153953</xdr:rowOff>
    </xdr:to>
    <xdr:sp macro="" textlink="">
      <xdr:nvSpPr>
        <xdr:cNvPr id="222" name="楕円 221"/>
        <xdr:cNvSpPr/>
      </xdr:nvSpPr>
      <xdr:spPr>
        <a:xfrm>
          <a:off x="1397000" y="141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164130</xdr:rowOff>
    </xdr:from>
    <xdr:ext cx="762000" cy="259045"/>
    <xdr:sp macro="" textlink="">
      <xdr:nvSpPr>
        <xdr:cNvPr id="223" name="テキスト ボックス 222"/>
        <xdr:cNvSpPr txBox="1"/>
      </xdr:nvSpPr>
      <xdr:spPr>
        <a:xfrm>
          <a:off x="1066800" y="138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・全国市平均、町村平均を上回っている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168911</xdr:rowOff>
    </xdr:to>
    <xdr:cxnSp macro="">
      <xdr:nvCxnSpPr>
        <xdr:cNvPr id="255" name="直線コネクタ 254"/>
        <xdr:cNvCxnSpPr/>
      </xdr:nvCxnSpPr>
      <xdr:spPr>
        <a:xfrm>
          <a:off x="16179800" y="1515998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144780</xdr:rowOff>
    </xdr:to>
    <xdr:cxnSp macro="">
      <xdr:nvCxnSpPr>
        <xdr:cNvPr id="258" name="直線コネクタ 257"/>
        <xdr:cNvCxnSpPr/>
      </xdr:nvCxnSpPr>
      <xdr:spPr>
        <a:xfrm flipV="1">
          <a:off x="15290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144780</xdr:rowOff>
    </xdr:to>
    <xdr:cxnSp macro="">
      <xdr:nvCxnSpPr>
        <xdr:cNvPr id="261" name="直線コネクタ 260"/>
        <xdr:cNvCxnSpPr/>
      </xdr:nvCxnSpPr>
      <xdr:spPr>
        <a:xfrm>
          <a:off x="14401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96520</xdr:rowOff>
    </xdr:to>
    <xdr:cxnSp macro="">
      <xdr:nvCxnSpPr>
        <xdr:cNvPr id="264" name="直線コネクタ 263"/>
        <xdr:cNvCxnSpPr/>
      </xdr:nvCxnSpPr>
      <xdr:spPr>
        <a:xfrm>
          <a:off x="13512800" y="1511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74" name="楕円 273"/>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13988</xdr:rowOff>
    </xdr:from>
    <xdr:ext cx="762000" cy="259045"/>
    <xdr:sp macro="" textlink="">
      <xdr:nvSpPr>
        <xdr:cNvPr id="275" name="給与水準   （国との比較）該当値テキスト"/>
        <xdr:cNvSpPr txBox="1"/>
      </xdr:nvSpPr>
      <xdr:spPr>
        <a:xfrm>
          <a:off x="17106900" y="1510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6" name="楕円 275"/>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7" name="テキスト ボックス 276"/>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0" name="楕円 279"/>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1" name="テキスト ボックス 280"/>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2" name="楕円 281"/>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3" name="テキスト ボックス 282"/>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・定員適正化計画を推進し、アウトソーシングの拡大や組織の見直しを行っているため、類似団体と比較しても少ない人数で推移している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70213</xdr:rowOff>
    </xdr:from>
    <xdr:to>
      <xdr:col>81</xdr:col>
      <xdr:colOff>44450</xdr:colOff>
      <xdr:row>60</xdr:row>
      <xdr:rowOff>77107</xdr:rowOff>
    </xdr:to>
    <xdr:cxnSp macro="">
      <xdr:nvCxnSpPr>
        <xdr:cNvPr id="320" name="直線コネクタ 319"/>
        <xdr:cNvCxnSpPr/>
      </xdr:nvCxnSpPr>
      <xdr:spPr>
        <a:xfrm flipV="1">
          <a:off x="16179800" y="1035721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108131</xdr:rowOff>
    </xdr:to>
    <xdr:cxnSp macro="">
      <xdr:nvCxnSpPr>
        <xdr:cNvPr id="323" name="直線コネクタ 322"/>
        <xdr:cNvCxnSpPr/>
      </xdr:nvCxnSpPr>
      <xdr:spPr>
        <a:xfrm flipV="1">
          <a:off x="15290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142603</xdr:rowOff>
    </xdr:to>
    <xdr:cxnSp macro="">
      <xdr:nvCxnSpPr>
        <xdr:cNvPr id="326" name="直線コネクタ 325"/>
        <xdr:cNvCxnSpPr/>
      </xdr:nvCxnSpPr>
      <xdr:spPr>
        <a:xfrm flipV="1">
          <a:off x="14401800" y="103951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142603</xdr:rowOff>
    </xdr:from>
    <xdr:to>
      <xdr:col>68</xdr:col>
      <xdr:colOff>152400</xdr:colOff>
      <xdr:row>60</xdr:row>
      <xdr:rowOff>163285</xdr:rowOff>
    </xdr:to>
    <xdr:cxnSp macro="">
      <xdr:nvCxnSpPr>
        <xdr:cNvPr id="329" name="直線コネクタ 328"/>
        <xdr:cNvCxnSpPr/>
      </xdr:nvCxnSpPr>
      <xdr:spPr>
        <a:xfrm flipV="1">
          <a:off x="13512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19413</xdr:rowOff>
    </xdr:from>
    <xdr:to>
      <xdr:col>81</xdr:col>
      <xdr:colOff>95250</xdr:colOff>
      <xdr:row>60</xdr:row>
      <xdr:rowOff>121013</xdr:rowOff>
    </xdr:to>
    <xdr:sp macro="" textlink="">
      <xdr:nvSpPr>
        <xdr:cNvPr id="339" name="楕円 338"/>
        <xdr:cNvSpPr/>
      </xdr:nvSpPr>
      <xdr:spPr>
        <a:xfrm>
          <a:off x="16967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35940</xdr:rowOff>
    </xdr:from>
    <xdr:ext cx="762000" cy="259045"/>
    <xdr:sp macro="" textlink="">
      <xdr:nvSpPr>
        <xdr:cNvPr id="340" name="定員管理の状況該当値テキスト"/>
        <xdr:cNvSpPr txBox="1"/>
      </xdr:nvSpPr>
      <xdr:spPr>
        <a:xfrm>
          <a:off x="17106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1" name="楕円 340"/>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2" name="テキスト ボックス 341"/>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3" name="楕円 342"/>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44" name="テキスト ボックス 343"/>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91803</xdr:rowOff>
    </xdr:from>
    <xdr:to>
      <xdr:col>68</xdr:col>
      <xdr:colOff>203200</xdr:colOff>
      <xdr:row>61</xdr:row>
      <xdr:rowOff>21953</xdr:rowOff>
    </xdr:to>
    <xdr:sp macro="" textlink="">
      <xdr:nvSpPr>
        <xdr:cNvPr id="345" name="楕円 344"/>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46" name="テキスト ボックス 345"/>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47" name="楕円 346"/>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48" name="テキスト ボックス 347"/>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・流山市総合計画のもと、地域住民との意見交換を図り、適量・適切な事業実施により、引き続き水準を抑えるとともに、起債に多く頼ることのない財政運営をはかる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160565</xdr:rowOff>
    </xdr:to>
    <xdr:cxnSp macro="">
      <xdr:nvCxnSpPr>
        <xdr:cNvPr id="383" name="直線コネクタ 382"/>
        <xdr:cNvCxnSpPr/>
      </xdr:nvCxnSpPr>
      <xdr:spPr>
        <a:xfrm flipV="1">
          <a:off x="16179800" y="675519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35076</xdr:rowOff>
    </xdr:to>
    <xdr:cxnSp macro="">
      <xdr:nvCxnSpPr>
        <xdr:cNvPr id="386" name="直線コネクタ 385"/>
        <xdr:cNvCxnSpPr/>
      </xdr:nvCxnSpPr>
      <xdr:spPr>
        <a:xfrm flipV="1">
          <a:off x="15290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69548</xdr:rowOff>
    </xdr:to>
    <xdr:cxnSp macro="">
      <xdr:nvCxnSpPr>
        <xdr:cNvPr id="389" name="直線コネクタ 388"/>
        <xdr:cNvCxnSpPr/>
      </xdr:nvCxnSpPr>
      <xdr:spPr>
        <a:xfrm flipV="1">
          <a:off x="14401800" y="68930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40</xdr:row>
      <xdr:rowOff>81038</xdr:rowOff>
    </xdr:to>
    <xdr:cxnSp macro="">
      <xdr:nvCxnSpPr>
        <xdr:cNvPr id="392" name="直線コネクタ 391"/>
        <xdr:cNvCxnSpPr/>
      </xdr:nvCxnSpPr>
      <xdr:spPr>
        <a:xfrm flipV="1">
          <a:off x="13512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4" name="テキスト ボックス 393"/>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2" name="楕円 401"/>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3"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4" name="楕円 403"/>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405" name="テキスト ボックス 404"/>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6" name="楕円 405"/>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07" name="テキスト ボックス 406"/>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08" name="楕円 407"/>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09" name="テキスト ボックス 408"/>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0" name="楕円 409"/>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1" name="テキスト ボックス 410"/>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chemeClr val="tx1"/>
              </a:solidFill>
              <a:latin typeface="ＭＳ Ｐゴシック" panose="020B0600070205080204" pitchFamily="50" charset="-128"/>
              <a:ea typeface="ＭＳ Ｐゴシック" panose="020B0600070205080204" pitchFamily="50" charset="-128"/>
            </a:rPr>
            <a:t>・将来負担額のうち、債務負担行為支出額については、おおたかの森小中学校の建設に係るものの事業費減により減少している</a:t>
          </a:r>
          <a:endParaRPr kumimoji="1" lang="en-US" altLang="ja-JP" sz="13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u="none">
              <a:solidFill>
                <a:schemeClr val="tx1"/>
              </a:solidFill>
              <a:latin typeface="ＭＳ Ｐゴシック" panose="020B0600070205080204" pitchFamily="50" charset="-128"/>
              <a:ea typeface="ＭＳ Ｐゴシック" panose="020B0600070205080204" pitchFamily="50" charset="-128"/>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162207</xdr:rowOff>
    </xdr:from>
    <xdr:to>
      <xdr:col>81</xdr:col>
      <xdr:colOff>44450</xdr:colOff>
      <xdr:row>16</xdr:row>
      <xdr:rowOff>37677</xdr:rowOff>
    </xdr:to>
    <xdr:cxnSp macro="">
      <xdr:nvCxnSpPr>
        <xdr:cNvPr id="445" name="直線コネクタ 444"/>
        <xdr:cNvCxnSpPr/>
      </xdr:nvCxnSpPr>
      <xdr:spPr>
        <a:xfrm flipV="1">
          <a:off x="16179800" y="2733957"/>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114088</xdr:rowOff>
    </xdr:to>
    <xdr:cxnSp macro="">
      <xdr:nvCxnSpPr>
        <xdr:cNvPr id="448" name="直線コネクタ 447"/>
        <xdr:cNvCxnSpPr/>
      </xdr:nvCxnSpPr>
      <xdr:spPr>
        <a:xfrm flipV="1">
          <a:off x="15290800" y="27808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114088</xdr:rowOff>
    </xdr:from>
    <xdr:to>
      <xdr:col>72</xdr:col>
      <xdr:colOff>203200</xdr:colOff>
      <xdr:row>17</xdr:row>
      <xdr:rowOff>59267</xdr:rowOff>
    </xdr:to>
    <xdr:cxnSp macro="">
      <xdr:nvCxnSpPr>
        <xdr:cNvPr id="451" name="直線コネクタ 450"/>
        <xdr:cNvCxnSpPr/>
      </xdr:nvCxnSpPr>
      <xdr:spPr>
        <a:xfrm flipV="1">
          <a:off x="14401800" y="285728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59267</xdr:rowOff>
    </xdr:from>
    <xdr:to>
      <xdr:col>68</xdr:col>
      <xdr:colOff>152400</xdr:colOff>
      <xdr:row>17</xdr:row>
      <xdr:rowOff>72672</xdr:rowOff>
    </xdr:to>
    <xdr:cxnSp macro="">
      <xdr:nvCxnSpPr>
        <xdr:cNvPr id="454" name="直線コネクタ 453"/>
        <xdr:cNvCxnSpPr/>
      </xdr:nvCxnSpPr>
      <xdr:spPr>
        <a:xfrm flipV="1">
          <a:off x="13512800" y="29739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111407</xdr:rowOff>
    </xdr:from>
    <xdr:to>
      <xdr:col>81</xdr:col>
      <xdr:colOff>95250</xdr:colOff>
      <xdr:row>16</xdr:row>
      <xdr:rowOff>41557</xdr:rowOff>
    </xdr:to>
    <xdr:sp macro="" textlink="">
      <xdr:nvSpPr>
        <xdr:cNvPr id="464" name="楕円 463"/>
        <xdr:cNvSpPr/>
      </xdr:nvSpPr>
      <xdr:spPr>
        <a:xfrm>
          <a:off x="169672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83484</xdr:rowOff>
    </xdr:from>
    <xdr:ext cx="762000" cy="259045"/>
    <xdr:sp macro="" textlink="">
      <xdr:nvSpPr>
        <xdr:cNvPr id="465" name="将来負担の状況該当値テキスト"/>
        <xdr:cNvSpPr txBox="1"/>
      </xdr:nvSpPr>
      <xdr:spPr>
        <a:xfrm>
          <a:off x="17106900" y="265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6" name="楕円 465"/>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67" name="テキスト ボックス 466"/>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63288</xdr:rowOff>
    </xdr:from>
    <xdr:to>
      <xdr:col>73</xdr:col>
      <xdr:colOff>44450</xdr:colOff>
      <xdr:row>16</xdr:row>
      <xdr:rowOff>164888</xdr:rowOff>
    </xdr:to>
    <xdr:sp macro="" textlink="">
      <xdr:nvSpPr>
        <xdr:cNvPr id="468" name="楕円 467"/>
        <xdr:cNvSpPr/>
      </xdr:nvSpPr>
      <xdr:spPr>
        <a:xfrm>
          <a:off x="15240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149665</xdr:rowOff>
    </xdr:from>
    <xdr:ext cx="762000" cy="259045"/>
    <xdr:sp macro="" textlink="">
      <xdr:nvSpPr>
        <xdr:cNvPr id="469" name="テキスト ボックス 468"/>
        <xdr:cNvSpPr txBox="1"/>
      </xdr:nvSpPr>
      <xdr:spPr>
        <a:xfrm>
          <a:off x="14909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70" name="楕円 469"/>
        <xdr:cNvSpPr/>
      </xdr:nvSpPr>
      <xdr:spPr>
        <a:xfrm>
          <a:off x="14351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94844</xdr:rowOff>
    </xdr:from>
    <xdr:ext cx="762000" cy="259045"/>
    <xdr:sp macro="" textlink="">
      <xdr:nvSpPr>
        <xdr:cNvPr id="471" name="テキスト ボックス 470"/>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21872</xdr:rowOff>
    </xdr:from>
    <xdr:to>
      <xdr:col>64</xdr:col>
      <xdr:colOff>152400</xdr:colOff>
      <xdr:row>17</xdr:row>
      <xdr:rowOff>123472</xdr:rowOff>
    </xdr:to>
    <xdr:sp macro="" textlink="">
      <xdr:nvSpPr>
        <xdr:cNvPr id="472" name="楕円 471"/>
        <xdr:cNvSpPr/>
      </xdr:nvSpPr>
      <xdr:spPr>
        <a:xfrm>
          <a:off x="13462000" y="29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108249</xdr:rowOff>
    </xdr:from>
    <xdr:ext cx="762000" cy="259045"/>
    <xdr:sp macro="" textlink="">
      <xdr:nvSpPr>
        <xdr:cNvPr id="473" name="テキスト ボックス 472"/>
        <xdr:cNvSpPr txBox="1"/>
      </xdr:nvSpPr>
      <xdr:spPr>
        <a:xfrm>
          <a:off x="13131800" y="302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190,534
187,906
35.32
58,311,200
56,156,066
1,480,220
31,711,374
50,691,012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・定員適正化計画に基づく、人件費の抑制、若手職員の増加による人件費の減少により、全国平均・類似団体と同等水準を下回っている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100330</xdr:rowOff>
    </xdr:to>
    <xdr:cxnSp macro="">
      <xdr:nvCxnSpPr>
        <xdr:cNvPr id="66" name="直線コネクタ 65"/>
        <xdr:cNvCxnSpPr/>
      </xdr:nvCxnSpPr>
      <xdr:spPr>
        <a:xfrm flipV="1">
          <a:off x="3987800" y="6383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161290</xdr:rowOff>
    </xdr:to>
    <xdr:cxnSp macro="">
      <xdr:nvCxnSpPr>
        <xdr:cNvPr id="69" name="直線コネクタ 68"/>
        <xdr:cNvCxnSpPr/>
      </xdr:nvCxnSpPr>
      <xdr:spPr>
        <a:xfrm flipV="1">
          <a:off x="3098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12700</xdr:rowOff>
    </xdr:to>
    <xdr:cxnSp macro="">
      <xdr:nvCxnSpPr>
        <xdr:cNvPr id="72" name="直線コネクタ 71"/>
        <xdr:cNvCxnSpPr/>
      </xdr:nvCxnSpPr>
      <xdr:spPr>
        <a:xfrm flipV="1">
          <a:off x="2209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12700</xdr:rowOff>
    </xdr:to>
    <xdr:cxnSp macro="">
      <xdr:nvCxnSpPr>
        <xdr:cNvPr id="75" name="直線コネクタ 74"/>
        <xdr:cNvCxnSpPr/>
      </xdr:nvCxnSpPr>
      <xdr:spPr>
        <a:xfrm>
          <a:off x="1320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5097</xdr:rowOff>
    </xdr:from>
    <xdr:ext cx="762000" cy="259045"/>
    <xdr:sp macro="" textlink="">
      <xdr:nvSpPr>
        <xdr:cNvPr id="86" name="人件費該当値テキスト"/>
        <xdr:cNvSpPr txBox="1"/>
      </xdr:nvSpPr>
      <xdr:spPr>
        <a:xfrm>
          <a:off x="49149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161307</xdr:rowOff>
    </xdr:from>
    <xdr:ext cx="736600" cy="259045"/>
    <xdr:sp macro="" textlink="">
      <xdr:nvSpPr>
        <xdr:cNvPr id="88" name="テキスト ボックス 87"/>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153687</xdr:rowOff>
    </xdr:from>
    <xdr:ext cx="762000" cy="259045"/>
    <xdr:sp macro="" textlink="">
      <xdr:nvSpPr>
        <xdr:cNvPr id="94" name="テキスト ボックス 93"/>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・仕様の見直しや入札の徹底により、物件費の上昇の抑制を図っているものの、</a:t>
          </a:r>
          <a:r>
            <a:rPr kumimoji="1" lang="ja-JP" altLang="en-US" sz="1300" u="none">
              <a:solidFill>
                <a:schemeClr val="tx1"/>
              </a:solidFill>
              <a:latin typeface="ＭＳ Ｐゴシック" panose="020B0600070205080204" pitchFamily="50" charset="-128"/>
              <a:ea typeface="ＭＳ Ｐゴシック" panose="020B0600070205080204" pitchFamily="50" charset="-128"/>
            </a:rPr>
            <a:t>委託料等の増加により前年度比</a:t>
          </a:r>
          <a:r>
            <a:rPr kumimoji="1" lang="en-US" altLang="ja-JP" sz="1300" u="none">
              <a:solidFill>
                <a:schemeClr val="tx1"/>
              </a:solidFill>
              <a:latin typeface="ＭＳ Ｐゴシック" panose="020B0600070205080204" pitchFamily="50" charset="-128"/>
              <a:ea typeface="ＭＳ Ｐゴシック" panose="020B0600070205080204" pitchFamily="50" charset="-128"/>
            </a:rPr>
            <a:t>0.2</a:t>
          </a:r>
          <a:r>
            <a:rPr kumimoji="1" lang="ja-JP" altLang="en-US" sz="1300" u="none">
              <a:solidFill>
                <a:schemeClr val="tx1"/>
              </a:solidFill>
              <a:latin typeface="ＭＳ Ｐゴシック" panose="020B0600070205080204" pitchFamily="50" charset="-128"/>
              <a:ea typeface="ＭＳ Ｐゴシック" panose="020B0600070205080204" pitchFamily="50" charset="-128"/>
            </a:rPr>
            <a:t>ポイント上昇した</a:t>
          </a:r>
          <a:endParaRPr kumimoji="1" lang="en-US" altLang="ja-JP" sz="13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u="none">
              <a:solidFill>
                <a:schemeClr val="tx1"/>
              </a:solidFill>
              <a:latin typeface="ＭＳ Ｐゴシック" panose="020B0600070205080204" pitchFamily="50" charset="-128"/>
              <a:ea typeface="ＭＳ Ｐゴシック" panose="020B0600070205080204" pitchFamily="50" charset="-128"/>
            </a:rPr>
            <a:t>・全国平均を上回っているが類似</a:t>
          </a:r>
          <a:r>
            <a:rPr kumimoji="1" lang="ja-JP" altLang="en-US" sz="1300">
              <a:latin typeface="ＭＳ Ｐゴシック" panose="020B0600070205080204" pitchFamily="50" charset="-128"/>
              <a:ea typeface="ＭＳ Ｐゴシック" panose="020B0600070205080204" pitchFamily="50" charset="-128"/>
            </a:rPr>
            <a:t>団体と同水準を維持している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110998</xdr:rowOff>
    </xdr:from>
    <xdr:to>
      <xdr:col>82</xdr:col>
      <xdr:colOff>107950</xdr:colOff>
      <xdr:row>15</xdr:row>
      <xdr:rowOff>120142</xdr:rowOff>
    </xdr:to>
    <xdr:cxnSp macro="">
      <xdr:nvCxnSpPr>
        <xdr:cNvPr id="125" name="直線コネクタ 124"/>
        <xdr:cNvCxnSpPr/>
      </xdr:nvCxnSpPr>
      <xdr:spPr>
        <a:xfrm>
          <a:off x="15671800" y="2682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15</xdr:row>
      <xdr:rowOff>110998</xdr:rowOff>
    </xdr:to>
    <xdr:cxnSp macro="">
      <xdr:nvCxnSpPr>
        <xdr:cNvPr id="128" name="直線コネクタ 127"/>
        <xdr:cNvCxnSpPr/>
      </xdr:nvCxnSpPr>
      <xdr:spPr>
        <a:xfrm>
          <a:off x="14782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101854</xdr:rowOff>
    </xdr:to>
    <xdr:cxnSp macro="">
      <xdr:nvCxnSpPr>
        <xdr:cNvPr id="131" name="直線コネクタ 130"/>
        <xdr:cNvCxnSpPr/>
      </xdr:nvCxnSpPr>
      <xdr:spPr>
        <a:xfrm>
          <a:off x="13893800" y="2627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83566</xdr:rowOff>
    </xdr:to>
    <xdr:cxnSp macro="">
      <xdr:nvCxnSpPr>
        <xdr:cNvPr id="134" name="直線コネクタ 133"/>
        <xdr:cNvCxnSpPr/>
      </xdr:nvCxnSpPr>
      <xdr:spPr>
        <a:xfrm flipV="1">
          <a:off x="13004800" y="2627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41419</xdr:rowOff>
    </xdr:from>
    <xdr:ext cx="762000" cy="259045"/>
    <xdr:sp macro="" textlink="">
      <xdr:nvSpPr>
        <xdr:cNvPr id="145" name="物件費該当値テキスト"/>
        <xdr:cNvSpPr txBox="1"/>
      </xdr:nvSpPr>
      <xdr:spPr>
        <a:xfrm>
          <a:off x="165989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146575</xdr:rowOff>
    </xdr:from>
    <xdr:ext cx="736600" cy="259045"/>
    <xdr:sp macro="" textlink="">
      <xdr:nvSpPr>
        <xdr:cNvPr id="147" name="テキスト ボックス 146"/>
        <xdr:cNvSpPr txBox="1"/>
      </xdr:nvSpPr>
      <xdr:spPr>
        <a:xfrm>
          <a:off x="15290800" y="271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137431</xdr:rowOff>
    </xdr:from>
    <xdr:ext cx="762000" cy="259045"/>
    <xdr:sp macro="" textlink="">
      <xdr:nvSpPr>
        <xdr:cNvPr id="149" name="テキスト ボックス 148"/>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50" name="楕円 149"/>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91711</xdr:rowOff>
    </xdr:from>
    <xdr:ext cx="762000" cy="259045"/>
    <xdr:sp macro="" textlink="">
      <xdr:nvSpPr>
        <xdr:cNvPr id="151" name="テキスト ボックス 150"/>
        <xdr:cNvSpPr txBox="1"/>
      </xdr:nvSpPr>
      <xdr:spPr>
        <a:xfrm>
          <a:off x="13512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2" name="楕円 151"/>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53" name="テキスト ボックス 152"/>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・人口増加に伴う、</a:t>
          </a:r>
          <a:r>
            <a:rPr kumimoji="1" lang="ja-JP" altLang="en-US" sz="1300" u="none">
              <a:solidFill>
                <a:schemeClr val="tx1"/>
              </a:solidFill>
              <a:latin typeface="ＭＳ Ｐゴシック" panose="020B0600070205080204" pitchFamily="50" charset="-128"/>
              <a:ea typeface="ＭＳ Ｐゴシック" panose="020B0600070205080204" pitchFamily="50" charset="-128"/>
            </a:rPr>
            <a:t>児童福祉費（保育園運営業務補助金等）の増加が</a:t>
          </a:r>
          <a:r>
            <a:rPr kumimoji="1" lang="ja-JP" altLang="en-US" sz="1300">
              <a:latin typeface="ＭＳ Ｐゴシック" panose="020B0600070205080204" pitchFamily="50" charset="-128"/>
              <a:ea typeface="ＭＳ Ｐゴシック" panose="020B0600070205080204" pitchFamily="50" charset="-128"/>
            </a:rPr>
            <a:t>全国平均・類似団体平均を上回る要因である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・今後も資格審査の適正化、手当などの見直しを図り、財政を圧迫する上昇傾向に歯止めをかける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59</xdr:row>
      <xdr:rowOff>146050</xdr:rowOff>
    </xdr:to>
    <xdr:cxnSp macro="">
      <xdr:nvCxnSpPr>
        <xdr:cNvPr id="186" name="直線コネクタ 185"/>
        <xdr:cNvCxnSpPr/>
      </xdr:nvCxnSpPr>
      <xdr:spPr>
        <a:xfrm>
          <a:off x="3987800" y="98044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31750</xdr:rowOff>
    </xdr:to>
    <xdr:cxnSp macro="">
      <xdr:nvCxnSpPr>
        <xdr:cNvPr id="189" name="直線コネクタ 188"/>
        <xdr:cNvCxnSpPr/>
      </xdr:nvCxnSpPr>
      <xdr:spPr>
        <a:xfrm>
          <a:off x="3098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31750</xdr:rowOff>
    </xdr:to>
    <xdr:cxnSp macro="">
      <xdr:nvCxnSpPr>
        <xdr:cNvPr id="192" name="直線コネクタ 191"/>
        <xdr:cNvCxnSpPr/>
      </xdr:nvCxnSpPr>
      <xdr:spPr>
        <a:xfrm>
          <a:off x="2209800" y="967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12700</xdr:rowOff>
    </xdr:to>
    <xdr:cxnSp macro="">
      <xdr:nvCxnSpPr>
        <xdr:cNvPr id="195" name="直線コネクタ 194"/>
        <xdr:cNvCxnSpPr/>
      </xdr:nvCxnSpPr>
      <xdr:spPr>
        <a:xfrm flipV="1">
          <a:off x="1320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5" name="楕円 204"/>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06"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7" name="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8" name="テキスト ボックス 207"/>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1" name="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3" name="楕円 212"/>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4" name="テキスト ボックス 213"/>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・教育、文化及びスポーツ振興基金並び廃棄物処理施設整備等基金への積立金等の増加により、前年比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56243</xdr:rowOff>
    </xdr:to>
    <xdr:cxnSp macro="">
      <xdr:nvCxnSpPr>
        <xdr:cNvPr id="249" name="直線コネクタ 248"/>
        <xdr:cNvCxnSpPr/>
      </xdr:nvCxnSpPr>
      <xdr:spPr>
        <a:xfrm>
          <a:off x="15671800" y="964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45357</xdr:rowOff>
    </xdr:to>
    <xdr:cxnSp macro="">
      <xdr:nvCxnSpPr>
        <xdr:cNvPr id="252" name="直線コネクタ 251"/>
        <xdr:cNvCxnSpPr/>
      </xdr:nvCxnSpPr>
      <xdr:spPr>
        <a:xfrm>
          <a:off x="14782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140607</xdr:rowOff>
    </xdr:to>
    <xdr:cxnSp macro="">
      <xdr:nvCxnSpPr>
        <xdr:cNvPr id="255" name="直線コネクタ 254"/>
        <xdr:cNvCxnSpPr/>
      </xdr:nvCxnSpPr>
      <xdr:spPr>
        <a:xfrm flipV="1">
          <a:off x="13893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56</xdr:row>
      <xdr:rowOff>132443</xdr:rowOff>
    </xdr:to>
    <xdr:cxnSp macro="">
      <xdr:nvCxnSpPr>
        <xdr:cNvPr id="258" name="直線コネクタ 257"/>
        <xdr:cNvCxnSpPr/>
      </xdr:nvCxnSpPr>
      <xdr:spPr>
        <a:xfrm flipV="1">
          <a:off x="13004800" y="9570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8" name="楕円 267"/>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69"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0" name="楕円 269"/>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1" name="テキスト ボックス 270"/>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4" name="楕円 273"/>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5" name="テキスト ボックス 274"/>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6" name="楕円 275"/>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7" name="テキスト ボックス 276"/>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latin typeface="ＭＳ Ｐゴシック" panose="020B0600070205080204" pitchFamily="50" charset="-128"/>
              <a:ea typeface="ＭＳ Ｐゴシック" panose="020B0600070205080204" pitchFamily="50" charset="-128"/>
            </a:rPr>
            <a:t>・私立保育所運営費補助金が増加しているものの、ごみ処理業務や消防業務を一部事務組合で行わず直営でやっていること</a:t>
          </a:r>
          <a:r>
            <a:rPr kumimoji="1" lang="ja-JP" altLang="en-US" sz="1300">
              <a:latin typeface="ＭＳ Ｐゴシック" panose="020B0600070205080204" pitchFamily="50" charset="-128"/>
              <a:ea typeface="ＭＳ Ｐゴシック" panose="020B0600070205080204" pitchFamily="50" charset="-128"/>
            </a:rPr>
            <a:t>、審議会からの答申を予算編成に生かすことなどにより全国平均、類似団体平均の数値を下回る水準を維持している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153670</xdr:rowOff>
    </xdr:to>
    <xdr:cxnSp macro="">
      <xdr:nvCxnSpPr>
        <xdr:cNvPr id="309" name="直線コネクタ 308"/>
        <xdr:cNvCxnSpPr/>
      </xdr:nvCxnSpPr>
      <xdr:spPr>
        <a:xfrm>
          <a:off x="15671800" y="6040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100330</xdr:rowOff>
    </xdr:to>
    <xdr:cxnSp macro="">
      <xdr:nvCxnSpPr>
        <xdr:cNvPr id="312" name="直線コネクタ 311"/>
        <xdr:cNvCxnSpPr/>
      </xdr:nvCxnSpPr>
      <xdr:spPr>
        <a:xfrm flipV="1">
          <a:off x="14782800" y="604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100330</xdr:rowOff>
    </xdr:to>
    <xdr:cxnSp macro="">
      <xdr:nvCxnSpPr>
        <xdr:cNvPr id="315" name="直線コネクタ 314"/>
        <xdr:cNvCxnSpPr/>
      </xdr:nvCxnSpPr>
      <xdr:spPr>
        <a:xfrm>
          <a:off x="13893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35</xdr:row>
      <xdr:rowOff>85090</xdr:rowOff>
    </xdr:to>
    <xdr:cxnSp macro="">
      <xdr:nvCxnSpPr>
        <xdr:cNvPr id="318" name="直線コネクタ 317"/>
        <xdr:cNvCxnSpPr/>
      </xdr:nvCxnSpPr>
      <xdr:spPr>
        <a:xfrm>
          <a:off x="13004800" y="5971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28" name="楕円 327"/>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119397</xdr:rowOff>
    </xdr:from>
    <xdr:ext cx="762000" cy="259045"/>
    <xdr:sp macro="" textlink="">
      <xdr:nvSpPr>
        <xdr:cNvPr id="329" name="補助費等該当値テキスト"/>
        <xdr:cNvSpPr txBox="1"/>
      </xdr:nvSpPr>
      <xdr:spPr>
        <a:xfrm>
          <a:off x="16598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0" name="楕円 329"/>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100347</xdr:rowOff>
    </xdr:from>
    <xdr:ext cx="736600" cy="259045"/>
    <xdr:sp macro="" textlink="">
      <xdr:nvSpPr>
        <xdr:cNvPr id="331" name="テキスト ボックス 330"/>
        <xdr:cNvSpPr txBox="1"/>
      </xdr:nvSpPr>
      <xdr:spPr>
        <a:xfrm>
          <a:off x="15290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2" name="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4" name="楕円 333"/>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35" name="テキスト ボックス 334"/>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36" name="楕円 335"/>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37" name="テキスト ボックス 336"/>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・地方債の発行については、可能な限り償還元金以内の発行に抑制してきたことから、全国平均・類似団体水準を下回っている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104139</xdr:rowOff>
    </xdr:to>
    <xdr:cxnSp macro="">
      <xdr:nvCxnSpPr>
        <xdr:cNvPr id="370" name="直線コネクタ 369"/>
        <xdr:cNvCxnSpPr/>
      </xdr:nvCxnSpPr>
      <xdr:spPr>
        <a:xfrm flipV="1">
          <a:off x="3987800" y="130200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111761</xdr:rowOff>
    </xdr:to>
    <xdr:cxnSp macro="">
      <xdr:nvCxnSpPr>
        <xdr:cNvPr id="373" name="直線コネクタ 372"/>
        <xdr:cNvCxnSpPr/>
      </xdr:nvCxnSpPr>
      <xdr:spPr>
        <a:xfrm flipV="1">
          <a:off x="3098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111761</xdr:rowOff>
    </xdr:to>
    <xdr:cxnSp macro="">
      <xdr:nvCxnSpPr>
        <xdr:cNvPr id="376" name="直線コネクタ 375"/>
        <xdr:cNvCxnSpPr/>
      </xdr:nvCxnSpPr>
      <xdr:spPr>
        <a:xfrm>
          <a:off x="2209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149861</xdr:rowOff>
    </xdr:to>
    <xdr:cxnSp macro="">
      <xdr:nvCxnSpPr>
        <xdr:cNvPr id="379" name="直線コネクタ 378"/>
        <xdr:cNvCxnSpPr/>
      </xdr:nvCxnSpPr>
      <xdr:spPr>
        <a:xfrm flipV="1">
          <a:off x="1320800" y="130810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9" name="楕円 388"/>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0"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1" name="楕円 390"/>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92" name="テキスト ボックス 39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3" name="楕円 392"/>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94" name="テキスト ボックス 393"/>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5" name="楕円 394"/>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6" name="テキスト ボックス 395"/>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7" name="楕円 396"/>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8" name="テキスト ボックス 397"/>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u="none">
              <a:latin typeface="ＭＳ Ｐゴシック" panose="020B0600070205080204" pitchFamily="50" charset="-128"/>
              <a:ea typeface="ＭＳ Ｐゴシック" panose="020B0600070205080204" pitchFamily="50" charset="-128"/>
            </a:rPr>
            <a:t>人口の増加に伴う扶助費等の増加により全国平均を上回っているが、類似団体平均を下回る水準を維持している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76</xdr:row>
      <xdr:rowOff>73661</xdr:rowOff>
    </xdr:to>
    <xdr:cxnSp macro="">
      <xdr:nvCxnSpPr>
        <xdr:cNvPr id="431" name="直線コネクタ 430"/>
        <xdr:cNvCxnSpPr/>
      </xdr:nvCxnSpPr>
      <xdr:spPr>
        <a:xfrm>
          <a:off x="15671800" y="12844780"/>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75</xdr:row>
      <xdr:rowOff>16510</xdr:rowOff>
    </xdr:to>
    <xdr:cxnSp macro="">
      <xdr:nvCxnSpPr>
        <xdr:cNvPr id="434" name="直線コネクタ 433"/>
        <xdr:cNvCxnSpPr/>
      </xdr:nvCxnSpPr>
      <xdr:spPr>
        <a:xfrm flipV="1">
          <a:off x="14782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75</xdr:row>
      <xdr:rowOff>16510</xdr:rowOff>
    </xdr:to>
    <xdr:cxnSp macro="">
      <xdr:nvCxnSpPr>
        <xdr:cNvPr id="437" name="直線コネクタ 436"/>
        <xdr:cNvCxnSpPr/>
      </xdr:nvCxnSpPr>
      <xdr:spPr>
        <a:xfrm>
          <a:off x="13893800" y="12776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88900</xdr:rowOff>
    </xdr:to>
    <xdr:cxnSp macro="">
      <xdr:nvCxnSpPr>
        <xdr:cNvPr id="440" name="直線コネクタ 439"/>
        <xdr:cNvCxnSpPr/>
      </xdr:nvCxnSpPr>
      <xdr:spPr>
        <a:xfrm>
          <a:off x="13004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4" name="テキスト ボックス 44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0" name="楕円 449"/>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51"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52" name="楕円 451"/>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53" name="テキスト ボックス 452"/>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137160</xdr:rowOff>
    </xdr:from>
    <xdr:to>
      <xdr:col>74</xdr:col>
      <xdr:colOff>31750</xdr:colOff>
      <xdr:row>75</xdr:row>
      <xdr:rowOff>67310</xdr:rowOff>
    </xdr:to>
    <xdr:sp macro="" textlink="">
      <xdr:nvSpPr>
        <xdr:cNvPr id="454" name="楕円 453"/>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55" name="テキスト ボックス 454"/>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56" name="楕円 455"/>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57" name="テキスト ボックス 456"/>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58" name="楕円 457"/>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59" name="テキスト ボックス 458"/>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97770</xdr:rowOff>
    </xdr:from>
    <xdr:to>
      <xdr:col>29</xdr:col>
      <xdr:colOff>127000</xdr:colOff>
      <xdr:row>19</xdr:row>
      <xdr:rowOff>156977</xdr:rowOff>
    </xdr:to>
    <xdr:cxnSp macro="">
      <xdr:nvCxnSpPr>
        <xdr:cNvPr id="48" name="直線コネクタ 47"/>
        <xdr:cNvCxnSpPr/>
      </xdr:nvCxnSpPr>
      <xdr:spPr bwMode="auto">
        <a:xfrm>
          <a:off x="5003800" y="3402945"/>
          <a:ext cx="6477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40803</xdr:rowOff>
    </xdr:from>
    <xdr:to>
      <xdr:col>26</xdr:col>
      <xdr:colOff>50800</xdr:colOff>
      <xdr:row>19</xdr:row>
      <xdr:rowOff>97770</xdr:rowOff>
    </xdr:to>
    <xdr:cxnSp macro="">
      <xdr:nvCxnSpPr>
        <xdr:cNvPr id="51" name="直線コネクタ 50"/>
        <xdr:cNvCxnSpPr/>
      </xdr:nvCxnSpPr>
      <xdr:spPr bwMode="auto">
        <a:xfrm>
          <a:off x="4305300" y="3345978"/>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40803</xdr:rowOff>
    </xdr:from>
    <xdr:to>
      <xdr:col>22</xdr:col>
      <xdr:colOff>114300</xdr:colOff>
      <xdr:row>19</xdr:row>
      <xdr:rowOff>44323</xdr:rowOff>
    </xdr:to>
    <xdr:cxnSp macro="">
      <xdr:nvCxnSpPr>
        <xdr:cNvPr id="54" name="直線コネクタ 53"/>
        <xdr:cNvCxnSpPr/>
      </xdr:nvCxnSpPr>
      <xdr:spPr bwMode="auto">
        <a:xfrm flipV="1">
          <a:off x="3606800" y="3345978"/>
          <a:ext cx="698500" cy="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34951</xdr:rowOff>
    </xdr:from>
    <xdr:to>
      <xdr:col>18</xdr:col>
      <xdr:colOff>177800</xdr:colOff>
      <xdr:row>19</xdr:row>
      <xdr:rowOff>44323</xdr:rowOff>
    </xdr:to>
    <xdr:cxnSp macro="">
      <xdr:nvCxnSpPr>
        <xdr:cNvPr id="57" name="直線コネクタ 56"/>
        <xdr:cNvCxnSpPr/>
      </xdr:nvCxnSpPr>
      <xdr:spPr bwMode="auto">
        <a:xfrm>
          <a:off x="2908300" y="3340126"/>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106177</xdr:rowOff>
    </xdr:from>
    <xdr:to>
      <xdr:col>29</xdr:col>
      <xdr:colOff>177800</xdr:colOff>
      <xdr:row>20</xdr:row>
      <xdr:rowOff>36327</xdr:rowOff>
    </xdr:to>
    <xdr:sp macro="" textlink="">
      <xdr:nvSpPr>
        <xdr:cNvPr id="67" name="楕円 66"/>
        <xdr:cNvSpPr/>
      </xdr:nvSpPr>
      <xdr:spPr bwMode="auto">
        <a:xfrm>
          <a:off x="5600700" y="341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78254</xdr:rowOff>
    </xdr:from>
    <xdr:ext cx="762000" cy="259045"/>
    <xdr:sp macro="" textlink="">
      <xdr:nvSpPr>
        <xdr:cNvPr id="68" name="人口1人当たり決算額の推移該当値テキスト130"/>
        <xdr:cNvSpPr txBox="1"/>
      </xdr:nvSpPr>
      <xdr:spPr>
        <a:xfrm>
          <a:off x="5740400" y="338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46970</xdr:rowOff>
    </xdr:from>
    <xdr:to>
      <xdr:col>26</xdr:col>
      <xdr:colOff>101600</xdr:colOff>
      <xdr:row>19</xdr:row>
      <xdr:rowOff>148570</xdr:rowOff>
    </xdr:to>
    <xdr:sp macro="" textlink="">
      <xdr:nvSpPr>
        <xdr:cNvPr id="69" name="楕円 68"/>
        <xdr:cNvSpPr/>
      </xdr:nvSpPr>
      <xdr:spPr bwMode="auto">
        <a:xfrm>
          <a:off x="4953000" y="335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133347</xdr:rowOff>
    </xdr:from>
    <xdr:ext cx="736600" cy="259045"/>
    <xdr:sp macro="" textlink="">
      <xdr:nvSpPr>
        <xdr:cNvPr id="70" name="テキスト ボックス 69"/>
        <xdr:cNvSpPr txBox="1"/>
      </xdr:nvSpPr>
      <xdr:spPr>
        <a:xfrm>
          <a:off x="4622800" y="343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161453</xdr:rowOff>
    </xdr:from>
    <xdr:to>
      <xdr:col>22</xdr:col>
      <xdr:colOff>165100</xdr:colOff>
      <xdr:row>19</xdr:row>
      <xdr:rowOff>91603</xdr:rowOff>
    </xdr:to>
    <xdr:sp macro="" textlink="">
      <xdr:nvSpPr>
        <xdr:cNvPr id="71" name="楕円 70"/>
        <xdr:cNvSpPr/>
      </xdr:nvSpPr>
      <xdr:spPr bwMode="auto">
        <a:xfrm>
          <a:off x="4254500" y="329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76380</xdr:rowOff>
    </xdr:from>
    <xdr:ext cx="762000" cy="259045"/>
    <xdr:sp macro="" textlink="">
      <xdr:nvSpPr>
        <xdr:cNvPr id="72" name="テキスト ボックス 71"/>
        <xdr:cNvSpPr txBox="1"/>
      </xdr:nvSpPr>
      <xdr:spPr>
        <a:xfrm>
          <a:off x="3924300" y="33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164973</xdr:rowOff>
    </xdr:from>
    <xdr:to>
      <xdr:col>19</xdr:col>
      <xdr:colOff>38100</xdr:colOff>
      <xdr:row>19</xdr:row>
      <xdr:rowOff>95123</xdr:rowOff>
    </xdr:to>
    <xdr:sp macro="" textlink="">
      <xdr:nvSpPr>
        <xdr:cNvPr id="73" name="楕円 72"/>
        <xdr:cNvSpPr/>
      </xdr:nvSpPr>
      <xdr:spPr bwMode="auto">
        <a:xfrm>
          <a:off x="3556000" y="329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79900</xdr:rowOff>
    </xdr:from>
    <xdr:ext cx="762000" cy="259045"/>
    <xdr:sp macro="" textlink="">
      <xdr:nvSpPr>
        <xdr:cNvPr id="74" name="テキスト ボックス 73"/>
        <xdr:cNvSpPr txBox="1"/>
      </xdr:nvSpPr>
      <xdr:spPr>
        <a:xfrm>
          <a:off x="3225800" y="33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155601</xdr:rowOff>
    </xdr:from>
    <xdr:to>
      <xdr:col>15</xdr:col>
      <xdr:colOff>101600</xdr:colOff>
      <xdr:row>19</xdr:row>
      <xdr:rowOff>85751</xdr:rowOff>
    </xdr:to>
    <xdr:sp macro="" textlink="">
      <xdr:nvSpPr>
        <xdr:cNvPr id="75" name="楕円 74"/>
        <xdr:cNvSpPr/>
      </xdr:nvSpPr>
      <xdr:spPr bwMode="auto">
        <a:xfrm>
          <a:off x="2857500" y="328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70528</xdr:rowOff>
    </xdr:from>
    <xdr:ext cx="762000" cy="259045"/>
    <xdr:sp macro="" textlink="">
      <xdr:nvSpPr>
        <xdr:cNvPr id="76" name="テキスト ボックス 75"/>
        <xdr:cNvSpPr txBox="1"/>
      </xdr:nvSpPr>
      <xdr:spPr>
        <a:xfrm>
          <a:off x="2527300" y="337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67297</xdr:rowOff>
    </xdr:from>
    <xdr:to>
      <xdr:col>29</xdr:col>
      <xdr:colOff>127000</xdr:colOff>
      <xdr:row>36</xdr:row>
      <xdr:rowOff>140030</xdr:rowOff>
    </xdr:to>
    <xdr:cxnSp macro="">
      <xdr:nvCxnSpPr>
        <xdr:cNvPr id="109" name="直線コネクタ 108"/>
        <xdr:cNvCxnSpPr/>
      </xdr:nvCxnSpPr>
      <xdr:spPr bwMode="auto">
        <a:xfrm>
          <a:off x="5003800" y="7020547"/>
          <a:ext cx="6477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25502</xdr:rowOff>
    </xdr:from>
    <xdr:to>
      <xdr:col>26</xdr:col>
      <xdr:colOff>50800</xdr:colOff>
      <xdr:row>36</xdr:row>
      <xdr:rowOff>67297</xdr:rowOff>
    </xdr:to>
    <xdr:cxnSp macro="">
      <xdr:nvCxnSpPr>
        <xdr:cNvPr id="112" name="直線コネクタ 111"/>
        <xdr:cNvCxnSpPr/>
      </xdr:nvCxnSpPr>
      <xdr:spPr bwMode="auto">
        <a:xfrm>
          <a:off x="4305300" y="6978752"/>
          <a:ext cx="6985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4128</xdr:rowOff>
    </xdr:from>
    <xdr:to>
      <xdr:col>22</xdr:col>
      <xdr:colOff>114300</xdr:colOff>
      <xdr:row>36</xdr:row>
      <xdr:rowOff>25502</xdr:rowOff>
    </xdr:to>
    <xdr:cxnSp macro="">
      <xdr:nvCxnSpPr>
        <xdr:cNvPr id="115" name="直線コネクタ 114"/>
        <xdr:cNvCxnSpPr/>
      </xdr:nvCxnSpPr>
      <xdr:spPr bwMode="auto">
        <a:xfrm>
          <a:off x="3606800" y="6957378"/>
          <a:ext cx="6985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342112</xdr:rowOff>
    </xdr:from>
    <xdr:to>
      <xdr:col>18</xdr:col>
      <xdr:colOff>177800</xdr:colOff>
      <xdr:row>36</xdr:row>
      <xdr:rowOff>4128</xdr:rowOff>
    </xdr:to>
    <xdr:cxnSp macro="">
      <xdr:nvCxnSpPr>
        <xdr:cNvPr id="118" name="直線コネクタ 117"/>
        <xdr:cNvCxnSpPr/>
      </xdr:nvCxnSpPr>
      <xdr:spPr bwMode="auto">
        <a:xfrm>
          <a:off x="2908300" y="6952462"/>
          <a:ext cx="698500" cy="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89230</xdr:rowOff>
    </xdr:from>
    <xdr:to>
      <xdr:col>29</xdr:col>
      <xdr:colOff>177800</xdr:colOff>
      <xdr:row>37</xdr:row>
      <xdr:rowOff>19380</xdr:rowOff>
    </xdr:to>
    <xdr:sp macro="" textlink="">
      <xdr:nvSpPr>
        <xdr:cNvPr id="128" name="楕円 127"/>
        <xdr:cNvSpPr/>
      </xdr:nvSpPr>
      <xdr:spPr bwMode="auto">
        <a:xfrm>
          <a:off x="5600700" y="704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61307</xdr:rowOff>
    </xdr:from>
    <xdr:ext cx="762000" cy="259045"/>
    <xdr:sp macro="" textlink="">
      <xdr:nvSpPr>
        <xdr:cNvPr id="129" name="人口1人当たり決算額の推移該当値テキスト445"/>
        <xdr:cNvSpPr txBox="1"/>
      </xdr:nvSpPr>
      <xdr:spPr>
        <a:xfrm>
          <a:off x="5740400" y="701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16497</xdr:rowOff>
    </xdr:from>
    <xdr:to>
      <xdr:col>26</xdr:col>
      <xdr:colOff>101600</xdr:colOff>
      <xdr:row>36</xdr:row>
      <xdr:rowOff>118097</xdr:rowOff>
    </xdr:to>
    <xdr:sp macro="" textlink="">
      <xdr:nvSpPr>
        <xdr:cNvPr id="130" name="楕円 129"/>
        <xdr:cNvSpPr/>
      </xdr:nvSpPr>
      <xdr:spPr bwMode="auto">
        <a:xfrm>
          <a:off x="4953000" y="696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102874</xdr:rowOff>
    </xdr:from>
    <xdr:ext cx="736600" cy="259045"/>
    <xdr:sp macro="" textlink="">
      <xdr:nvSpPr>
        <xdr:cNvPr id="131" name="テキスト ボックス 130"/>
        <xdr:cNvSpPr txBox="1"/>
      </xdr:nvSpPr>
      <xdr:spPr>
        <a:xfrm>
          <a:off x="4622800" y="7056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317602</xdr:rowOff>
    </xdr:from>
    <xdr:to>
      <xdr:col>22</xdr:col>
      <xdr:colOff>165100</xdr:colOff>
      <xdr:row>36</xdr:row>
      <xdr:rowOff>76302</xdr:rowOff>
    </xdr:to>
    <xdr:sp macro="" textlink="">
      <xdr:nvSpPr>
        <xdr:cNvPr id="132" name="楕円 131"/>
        <xdr:cNvSpPr/>
      </xdr:nvSpPr>
      <xdr:spPr bwMode="auto">
        <a:xfrm>
          <a:off x="42545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61079</xdr:rowOff>
    </xdr:from>
    <xdr:ext cx="762000" cy="259045"/>
    <xdr:sp macro="" textlink="">
      <xdr:nvSpPr>
        <xdr:cNvPr id="133" name="テキスト ボックス 132"/>
        <xdr:cNvSpPr txBox="1"/>
      </xdr:nvSpPr>
      <xdr:spPr>
        <a:xfrm>
          <a:off x="3924300" y="70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296228</xdr:rowOff>
    </xdr:from>
    <xdr:to>
      <xdr:col>19</xdr:col>
      <xdr:colOff>38100</xdr:colOff>
      <xdr:row>36</xdr:row>
      <xdr:rowOff>54928</xdr:rowOff>
    </xdr:to>
    <xdr:sp macro="" textlink="">
      <xdr:nvSpPr>
        <xdr:cNvPr id="134" name="楕円 133"/>
        <xdr:cNvSpPr/>
      </xdr:nvSpPr>
      <xdr:spPr bwMode="auto">
        <a:xfrm>
          <a:off x="35560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39705</xdr:rowOff>
    </xdr:from>
    <xdr:ext cx="762000" cy="259045"/>
    <xdr:sp macro="" textlink="">
      <xdr:nvSpPr>
        <xdr:cNvPr id="135" name="テキスト ボックス 134"/>
        <xdr:cNvSpPr txBox="1"/>
      </xdr:nvSpPr>
      <xdr:spPr>
        <a:xfrm>
          <a:off x="3225800" y="699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291312</xdr:rowOff>
    </xdr:from>
    <xdr:to>
      <xdr:col>15</xdr:col>
      <xdr:colOff>101600</xdr:colOff>
      <xdr:row>36</xdr:row>
      <xdr:rowOff>50012</xdr:rowOff>
    </xdr:to>
    <xdr:sp macro="" textlink="">
      <xdr:nvSpPr>
        <xdr:cNvPr id="136" name="楕円 135"/>
        <xdr:cNvSpPr/>
      </xdr:nvSpPr>
      <xdr:spPr bwMode="auto">
        <a:xfrm>
          <a:off x="2857500" y="690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34789</xdr:rowOff>
    </xdr:from>
    <xdr:ext cx="762000" cy="259045"/>
    <xdr:sp macro="" textlink="">
      <xdr:nvSpPr>
        <xdr:cNvPr id="137" name="テキスト ボックス 136"/>
        <xdr:cNvSpPr txBox="1"/>
      </xdr:nvSpPr>
      <xdr:spPr>
        <a:xfrm>
          <a:off x="2527300" y="698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190,534
187,906
35.32
58,311,200
56,156,066
1,480,220
31,711,374
50,691,012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147891</xdr:rowOff>
    </xdr:from>
    <xdr:to>
      <xdr:col>24</xdr:col>
      <xdr:colOff>63500</xdr:colOff>
      <xdr:row>38</xdr:row>
      <xdr:rowOff>21133</xdr:rowOff>
    </xdr:to>
    <xdr:cxnSp macro="">
      <xdr:nvCxnSpPr>
        <xdr:cNvPr id="61" name="直線コネクタ 60"/>
        <xdr:cNvCxnSpPr/>
      </xdr:nvCxnSpPr>
      <xdr:spPr>
        <a:xfrm>
          <a:off x="3797300" y="6491541"/>
          <a:ext cx="8382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113373</xdr:rowOff>
    </xdr:from>
    <xdr:to>
      <xdr:col>19</xdr:col>
      <xdr:colOff>177800</xdr:colOff>
      <xdr:row>37</xdr:row>
      <xdr:rowOff>147891</xdr:rowOff>
    </xdr:to>
    <xdr:cxnSp macro="">
      <xdr:nvCxnSpPr>
        <xdr:cNvPr id="64" name="直線コネクタ 63"/>
        <xdr:cNvCxnSpPr/>
      </xdr:nvCxnSpPr>
      <xdr:spPr>
        <a:xfrm>
          <a:off x="2908300" y="645702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57823</xdr:rowOff>
    </xdr:from>
    <xdr:to>
      <xdr:col>15</xdr:col>
      <xdr:colOff>50800</xdr:colOff>
      <xdr:row>37</xdr:row>
      <xdr:rowOff>113373</xdr:rowOff>
    </xdr:to>
    <xdr:cxnSp macro="">
      <xdr:nvCxnSpPr>
        <xdr:cNvPr id="67" name="直線コネクタ 66"/>
        <xdr:cNvCxnSpPr/>
      </xdr:nvCxnSpPr>
      <xdr:spPr>
        <a:xfrm>
          <a:off x="2019300" y="640147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57823</xdr:rowOff>
    </xdr:from>
    <xdr:to>
      <xdr:col>10</xdr:col>
      <xdr:colOff>114300</xdr:colOff>
      <xdr:row>37</xdr:row>
      <xdr:rowOff>64491</xdr:rowOff>
    </xdr:to>
    <xdr:cxnSp macro="">
      <xdr:nvCxnSpPr>
        <xdr:cNvPr id="70" name="直線コネクタ 69"/>
        <xdr:cNvCxnSpPr/>
      </xdr:nvCxnSpPr>
      <xdr:spPr>
        <a:xfrm flipV="1">
          <a:off x="1130300" y="640147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141783</xdr:rowOff>
    </xdr:from>
    <xdr:to>
      <xdr:col>24</xdr:col>
      <xdr:colOff>114300</xdr:colOff>
      <xdr:row>38</xdr:row>
      <xdr:rowOff>71933</xdr:rowOff>
    </xdr:to>
    <xdr:sp macro="" textlink="">
      <xdr:nvSpPr>
        <xdr:cNvPr id="80" name="楕円 79"/>
        <xdr:cNvSpPr/>
      </xdr:nvSpPr>
      <xdr:spPr>
        <a:xfrm>
          <a:off x="45847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56710</xdr:rowOff>
    </xdr:from>
    <xdr:ext cx="534377" cy="259045"/>
    <xdr:sp macro="" textlink="">
      <xdr:nvSpPr>
        <xdr:cNvPr id="81" name="人件費該当値テキスト"/>
        <xdr:cNvSpPr txBox="1"/>
      </xdr:nvSpPr>
      <xdr:spPr>
        <a:xfrm>
          <a:off x="4686300" y="6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97091</xdr:rowOff>
    </xdr:from>
    <xdr:to>
      <xdr:col>20</xdr:col>
      <xdr:colOff>38100</xdr:colOff>
      <xdr:row>38</xdr:row>
      <xdr:rowOff>27242</xdr:rowOff>
    </xdr:to>
    <xdr:sp macro="" textlink="">
      <xdr:nvSpPr>
        <xdr:cNvPr id="82" name="楕円 81"/>
        <xdr:cNvSpPr/>
      </xdr:nvSpPr>
      <xdr:spPr>
        <a:xfrm>
          <a:off x="3746500" y="6440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18369</xdr:rowOff>
    </xdr:from>
    <xdr:ext cx="534377" cy="259045"/>
    <xdr:sp macro="" textlink="">
      <xdr:nvSpPr>
        <xdr:cNvPr id="83" name="テキスト ボックス 82"/>
        <xdr:cNvSpPr txBox="1"/>
      </xdr:nvSpPr>
      <xdr:spPr>
        <a:xfrm>
          <a:off x="3530111" y="65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62573</xdr:rowOff>
    </xdr:from>
    <xdr:to>
      <xdr:col>15</xdr:col>
      <xdr:colOff>101600</xdr:colOff>
      <xdr:row>37</xdr:row>
      <xdr:rowOff>164173</xdr:rowOff>
    </xdr:to>
    <xdr:sp macro="" textlink="">
      <xdr:nvSpPr>
        <xdr:cNvPr id="84" name="楕円 83"/>
        <xdr:cNvSpPr/>
      </xdr:nvSpPr>
      <xdr:spPr>
        <a:xfrm>
          <a:off x="2857500" y="64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155300</xdr:rowOff>
    </xdr:from>
    <xdr:ext cx="534377" cy="259045"/>
    <xdr:sp macro="" textlink="">
      <xdr:nvSpPr>
        <xdr:cNvPr id="85" name="テキスト ボックス 84"/>
        <xdr:cNvSpPr txBox="1"/>
      </xdr:nvSpPr>
      <xdr:spPr>
        <a:xfrm>
          <a:off x="2641111" y="64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7023</xdr:rowOff>
    </xdr:from>
    <xdr:to>
      <xdr:col>10</xdr:col>
      <xdr:colOff>165100</xdr:colOff>
      <xdr:row>37</xdr:row>
      <xdr:rowOff>108623</xdr:rowOff>
    </xdr:to>
    <xdr:sp macro="" textlink="">
      <xdr:nvSpPr>
        <xdr:cNvPr id="86" name="楕円 85"/>
        <xdr:cNvSpPr/>
      </xdr:nvSpPr>
      <xdr:spPr>
        <a:xfrm>
          <a:off x="1968500" y="63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99750</xdr:rowOff>
    </xdr:from>
    <xdr:ext cx="534377" cy="259045"/>
    <xdr:sp macro="" textlink="">
      <xdr:nvSpPr>
        <xdr:cNvPr id="87" name="テキスト ボックス 86"/>
        <xdr:cNvSpPr txBox="1"/>
      </xdr:nvSpPr>
      <xdr:spPr>
        <a:xfrm>
          <a:off x="1752111" y="64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13691</xdr:rowOff>
    </xdr:from>
    <xdr:to>
      <xdr:col>6</xdr:col>
      <xdr:colOff>38100</xdr:colOff>
      <xdr:row>37</xdr:row>
      <xdr:rowOff>115291</xdr:rowOff>
    </xdr:to>
    <xdr:sp macro="" textlink="">
      <xdr:nvSpPr>
        <xdr:cNvPr id="88" name="楕円 87"/>
        <xdr:cNvSpPr/>
      </xdr:nvSpPr>
      <xdr:spPr>
        <a:xfrm>
          <a:off x="1079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106418</xdr:rowOff>
    </xdr:from>
    <xdr:ext cx="534377" cy="259045"/>
    <xdr:sp macro="" textlink="">
      <xdr:nvSpPr>
        <xdr:cNvPr id="89" name="テキスト ボックス 88"/>
        <xdr:cNvSpPr txBox="1"/>
      </xdr:nvSpPr>
      <xdr:spPr>
        <a:xfrm>
          <a:off x="863111" y="64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78908</xdr:rowOff>
    </xdr:from>
    <xdr:to>
      <xdr:col>24</xdr:col>
      <xdr:colOff>63500</xdr:colOff>
      <xdr:row>56</xdr:row>
      <xdr:rowOff>102994</xdr:rowOff>
    </xdr:to>
    <xdr:cxnSp macro="">
      <xdr:nvCxnSpPr>
        <xdr:cNvPr id="121" name="直線コネクタ 120"/>
        <xdr:cNvCxnSpPr/>
      </xdr:nvCxnSpPr>
      <xdr:spPr>
        <a:xfrm flipV="1">
          <a:off x="3797300" y="9680108"/>
          <a:ext cx="8382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102994</xdr:rowOff>
    </xdr:from>
    <xdr:to>
      <xdr:col>19</xdr:col>
      <xdr:colOff>177800</xdr:colOff>
      <xdr:row>56</xdr:row>
      <xdr:rowOff>143962</xdr:rowOff>
    </xdr:to>
    <xdr:cxnSp macro="">
      <xdr:nvCxnSpPr>
        <xdr:cNvPr id="124" name="直線コネクタ 123"/>
        <xdr:cNvCxnSpPr/>
      </xdr:nvCxnSpPr>
      <xdr:spPr>
        <a:xfrm flipV="1">
          <a:off x="2908300" y="9704194"/>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139341</xdr:rowOff>
    </xdr:from>
    <xdr:to>
      <xdr:col>15</xdr:col>
      <xdr:colOff>50800</xdr:colOff>
      <xdr:row>56</xdr:row>
      <xdr:rowOff>143962</xdr:rowOff>
    </xdr:to>
    <xdr:cxnSp macro="">
      <xdr:nvCxnSpPr>
        <xdr:cNvPr id="127" name="直線コネクタ 126"/>
        <xdr:cNvCxnSpPr/>
      </xdr:nvCxnSpPr>
      <xdr:spPr>
        <a:xfrm>
          <a:off x="2019300" y="9740541"/>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125119</xdr:rowOff>
    </xdr:from>
    <xdr:to>
      <xdr:col>10</xdr:col>
      <xdr:colOff>114300</xdr:colOff>
      <xdr:row>56</xdr:row>
      <xdr:rowOff>139341</xdr:rowOff>
    </xdr:to>
    <xdr:cxnSp macro="">
      <xdr:nvCxnSpPr>
        <xdr:cNvPr id="130" name="直線コネクタ 129"/>
        <xdr:cNvCxnSpPr/>
      </xdr:nvCxnSpPr>
      <xdr:spPr>
        <a:xfrm>
          <a:off x="1130300" y="9726319"/>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28108</xdr:rowOff>
    </xdr:from>
    <xdr:to>
      <xdr:col>24</xdr:col>
      <xdr:colOff>114300</xdr:colOff>
      <xdr:row>56</xdr:row>
      <xdr:rowOff>129708</xdr:rowOff>
    </xdr:to>
    <xdr:sp macro="" textlink="">
      <xdr:nvSpPr>
        <xdr:cNvPr id="140" name="楕円 139"/>
        <xdr:cNvSpPr/>
      </xdr:nvSpPr>
      <xdr:spPr>
        <a:xfrm>
          <a:off x="4584700" y="96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50985</xdr:rowOff>
    </xdr:from>
    <xdr:ext cx="534377" cy="259045"/>
    <xdr:sp macro="" textlink="">
      <xdr:nvSpPr>
        <xdr:cNvPr id="141" name="物件費該当値テキスト"/>
        <xdr:cNvSpPr txBox="1"/>
      </xdr:nvSpPr>
      <xdr:spPr>
        <a:xfrm>
          <a:off x="4686300" y="948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52194</xdr:rowOff>
    </xdr:from>
    <xdr:to>
      <xdr:col>20</xdr:col>
      <xdr:colOff>38100</xdr:colOff>
      <xdr:row>56</xdr:row>
      <xdr:rowOff>153794</xdr:rowOff>
    </xdr:to>
    <xdr:sp macro="" textlink="">
      <xdr:nvSpPr>
        <xdr:cNvPr id="142" name="楕円 141"/>
        <xdr:cNvSpPr/>
      </xdr:nvSpPr>
      <xdr:spPr>
        <a:xfrm>
          <a:off x="3746500" y="96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144921</xdr:rowOff>
    </xdr:from>
    <xdr:ext cx="534377" cy="259045"/>
    <xdr:sp macro="" textlink="">
      <xdr:nvSpPr>
        <xdr:cNvPr id="143" name="テキスト ボックス 142"/>
        <xdr:cNvSpPr txBox="1"/>
      </xdr:nvSpPr>
      <xdr:spPr>
        <a:xfrm>
          <a:off x="3530111" y="97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93162</xdr:rowOff>
    </xdr:from>
    <xdr:to>
      <xdr:col>15</xdr:col>
      <xdr:colOff>101600</xdr:colOff>
      <xdr:row>57</xdr:row>
      <xdr:rowOff>23312</xdr:rowOff>
    </xdr:to>
    <xdr:sp macro="" textlink="">
      <xdr:nvSpPr>
        <xdr:cNvPr id="144" name="楕円 143"/>
        <xdr:cNvSpPr/>
      </xdr:nvSpPr>
      <xdr:spPr>
        <a:xfrm>
          <a:off x="2857500" y="96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14439</xdr:rowOff>
    </xdr:from>
    <xdr:ext cx="534377" cy="259045"/>
    <xdr:sp macro="" textlink="">
      <xdr:nvSpPr>
        <xdr:cNvPr id="145" name="テキスト ボックス 144"/>
        <xdr:cNvSpPr txBox="1"/>
      </xdr:nvSpPr>
      <xdr:spPr>
        <a:xfrm>
          <a:off x="2641111" y="97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88541</xdr:rowOff>
    </xdr:from>
    <xdr:to>
      <xdr:col>10</xdr:col>
      <xdr:colOff>165100</xdr:colOff>
      <xdr:row>57</xdr:row>
      <xdr:rowOff>18691</xdr:rowOff>
    </xdr:to>
    <xdr:sp macro="" textlink="">
      <xdr:nvSpPr>
        <xdr:cNvPr id="146" name="楕円 145"/>
        <xdr:cNvSpPr/>
      </xdr:nvSpPr>
      <xdr:spPr>
        <a:xfrm>
          <a:off x="1968500" y="96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9818</xdr:rowOff>
    </xdr:from>
    <xdr:ext cx="534377" cy="259045"/>
    <xdr:sp macro="" textlink="">
      <xdr:nvSpPr>
        <xdr:cNvPr id="147" name="テキスト ボックス 146"/>
        <xdr:cNvSpPr txBox="1"/>
      </xdr:nvSpPr>
      <xdr:spPr>
        <a:xfrm>
          <a:off x="1752111" y="97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74319</xdr:rowOff>
    </xdr:from>
    <xdr:to>
      <xdr:col>6</xdr:col>
      <xdr:colOff>38100</xdr:colOff>
      <xdr:row>57</xdr:row>
      <xdr:rowOff>4469</xdr:rowOff>
    </xdr:to>
    <xdr:sp macro="" textlink="">
      <xdr:nvSpPr>
        <xdr:cNvPr id="148" name="楕円 147"/>
        <xdr:cNvSpPr/>
      </xdr:nvSpPr>
      <xdr:spPr>
        <a:xfrm>
          <a:off x="1079500" y="9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167046</xdr:rowOff>
    </xdr:from>
    <xdr:ext cx="534377" cy="259045"/>
    <xdr:sp macro="" textlink="">
      <xdr:nvSpPr>
        <xdr:cNvPr id="149" name="テキスト ボックス 148"/>
        <xdr:cNvSpPr txBox="1"/>
      </xdr:nvSpPr>
      <xdr:spPr>
        <a:xfrm>
          <a:off x="863111" y="976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116967</xdr:rowOff>
    </xdr:from>
    <xdr:to>
      <xdr:col>24</xdr:col>
      <xdr:colOff>63500</xdr:colOff>
      <xdr:row>77</xdr:row>
      <xdr:rowOff>136906</xdr:rowOff>
    </xdr:to>
    <xdr:cxnSp macro="">
      <xdr:nvCxnSpPr>
        <xdr:cNvPr id="178" name="直線コネクタ 177"/>
        <xdr:cNvCxnSpPr/>
      </xdr:nvCxnSpPr>
      <xdr:spPr>
        <a:xfrm flipV="1">
          <a:off x="3797300" y="13318617"/>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122810</xdr:rowOff>
    </xdr:from>
    <xdr:to>
      <xdr:col>19</xdr:col>
      <xdr:colOff>177800</xdr:colOff>
      <xdr:row>77</xdr:row>
      <xdr:rowOff>136906</xdr:rowOff>
    </xdr:to>
    <xdr:cxnSp macro="">
      <xdr:nvCxnSpPr>
        <xdr:cNvPr id="181" name="直線コネクタ 180"/>
        <xdr:cNvCxnSpPr/>
      </xdr:nvCxnSpPr>
      <xdr:spPr>
        <a:xfrm>
          <a:off x="2908300" y="13324460"/>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122810</xdr:rowOff>
    </xdr:from>
    <xdr:to>
      <xdr:col>15</xdr:col>
      <xdr:colOff>50800</xdr:colOff>
      <xdr:row>78</xdr:row>
      <xdr:rowOff>19431</xdr:rowOff>
    </xdr:to>
    <xdr:cxnSp macro="">
      <xdr:nvCxnSpPr>
        <xdr:cNvPr id="184" name="直線コネクタ 183"/>
        <xdr:cNvCxnSpPr/>
      </xdr:nvCxnSpPr>
      <xdr:spPr>
        <a:xfrm flipV="1">
          <a:off x="2019300" y="13324460"/>
          <a:ext cx="889000" cy="6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17399</xdr:rowOff>
    </xdr:from>
    <xdr:to>
      <xdr:col>10</xdr:col>
      <xdr:colOff>114300</xdr:colOff>
      <xdr:row>78</xdr:row>
      <xdr:rowOff>19431</xdr:rowOff>
    </xdr:to>
    <xdr:cxnSp macro="">
      <xdr:nvCxnSpPr>
        <xdr:cNvPr id="187" name="直線コネクタ 186"/>
        <xdr:cNvCxnSpPr/>
      </xdr:nvCxnSpPr>
      <xdr:spPr>
        <a:xfrm>
          <a:off x="1130300" y="13390499"/>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66167</xdr:rowOff>
    </xdr:from>
    <xdr:to>
      <xdr:col>24</xdr:col>
      <xdr:colOff>114300</xdr:colOff>
      <xdr:row>77</xdr:row>
      <xdr:rowOff>167767</xdr:rowOff>
    </xdr:to>
    <xdr:sp macro="" textlink="">
      <xdr:nvSpPr>
        <xdr:cNvPr id="197" name="楕円 196"/>
        <xdr:cNvSpPr/>
      </xdr:nvSpPr>
      <xdr:spPr>
        <a:xfrm>
          <a:off x="4584700" y="132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44594</xdr:rowOff>
    </xdr:from>
    <xdr:ext cx="469744" cy="259045"/>
    <xdr:sp macro="" textlink="">
      <xdr:nvSpPr>
        <xdr:cNvPr id="198" name="維持補修費該当値テキスト"/>
        <xdr:cNvSpPr txBox="1"/>
      </xdr:nvSpPr>
      <xdr:spPr>
        <a:xfrm>
          <a:off x="4686300" y="132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86106</xdr:rowOff>
    </xdr:from>
    <xdr:to>
      <xdr:col>20</xdr:col>
      <xdr:colOff>38100</xdr:colOff>
      <xdr:row>78</xdr:row>
      <xdr:rowOff>16256</xdr:rowOff>
    </xdr:to>
    <xdr:sp macro="" textlink="">
      <xdr:nvSpPr>
        <xdr:cNvPr id="199" name="楕円 198"/>
        <xdr:cNvSpPr/>
      </xdr:nvSpPr>
      <xdr:spPr>
        <a:xfrm>
          <a:off x="3746500" y="132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7383</xdr:rowOff>
    </xdr:from>
    <xdr:ext cx="469744" cy="259045"/>
    <xdr:sp macro="" textlink="">
      <xdr:nvSpPr>
        <xdr:cNvPr id="200" name="テキスト ボックス 199"/>
        <xdr:cNvSpPr txBox="1"/>
      </xdr:nvSpPr>
      <xdr:spPr>
        <a:xfrm>
          <a:off x="3562428" y="1338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72010</xdr:rowOff>
    </xdr:from>
    <xdr:to>
      <xdr:col>15</xdr:col>
      <xdr:colOff>101600</xdr:colOff>
      <xdr:row>78</xdr:row>
      <xdr:rowOff>2160</xdr:rowOff>
    </xdr:to>
    <xdr:sp macro="" textlink="">
      <xdr:nvSpPr>
        <xdr:cNvPr id="201" name="楕円 200"/>
        <xdr:cNvSpPr/>
      </xdr:nvSpPr>
      <xdr:spPr>
        <a:xfrm>
          <a:off x="2857500" y="132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164737</xdr:rowOff>
    </xdr:from>
    <xdr:ext cx="469744" cy="259045"/>
    <xdr:sp macro="" textlink="">
      <xdr:nvSpPr>
        <xdr:cNvPr id="202" name="テキスト ボックス 201"/>
        <xdr:cNvSpPr txBox="1"/>
      </xdr:nvSpPr>
      <xdr:spPr>
        <a:xfrm>
          <a:off x="2673428" y="133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140081</xdr:rowOff>
    </xdr:from>
    <xdr:to>
      <xdr:col>10</xdr:col>
      <xdr:colOff>165100</xdr:colOff>
      <xdr:row>78</xdr:row>
      <xdr:rowOff>70231</xdr:rowOff>
    </xdr:to>
    <xdr:sp macro="" textlink="">
      <xdr:nvSpPr>
        <xdr:cNvPr id="203" name="楕円 202"/>
        <xdr:cNvSpPr/>
      </xdr:nvSpPr>
      <xdr:spPr>
        <a:xfrm>
          <a:off x="1968500" y="133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61358</xdr:rowOff>
    </xdr:from>
    <xdr:ext cx="469744" cy="259045"/>
    <xdr:sp macro="" textlink="">
      <xdr:nvSpPr>
        <xdr:cNvPr id="204" name="テキスト ボックス 203"/>
        <xdr:cNvSpPr txBox="1"/>
      </xdr:nvSpPr>
      <xdr:spPr>
        <a:xfrm>
          <a:off x="1784428" y="1343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138049</xdr:rowOff>
    </xdr:from>
    <xdr:to>
      <xdr:col>6</xdr:col>
      <xdr:colOff>38100</xdr:colOff>
      <xdr:row>78</xdr:row>
      <xdr:rowOff>68199</xdr:rowOff>
    </xdr:to>
    <xdr:sp macro="" textlink="">
      <xdr:nvSpPr>
        <xdr:cNvPr id="205" name="楕円 204"/>
        <xdr:cNvSpPr/>
      </xdr:nvSpPr>
      <xdr:spPr>
        <a:xfrm>
          <a:off x="1079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59326</xdr:rowOff>
    </xdr:from>
    <xdr:ext cx="469744" cy="259045"/>
    <xdr:sp macro="" textlink="">
      <xdr:nvSpPr>
        <xdr:cNvPr id="206" name="テキスト ボックス 205"/>
        <xdr:cNvSpPr txBox="1"/>
      </xdr:nvSpPr>
      <xdr:spPr>
        <a:xfrm>
          <a:off x="895428" y="134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4141</xdr:rowOff>
    </xdr:from>
    <xdr:to>
      <xdr:col>24</xdr:col>
      <xdr:colOff>63500</xdr:colOff>
      <xdr:row>97</xdr:row>
      <xdr:rowOff>72834</xdr:rowOff>
    </xdr:to>
    <xdr:cxnSp macro="">
      <xdr:nvCxnSpPr>
        <xdr:cNvPr id="238" name="直線コネクタ 237"/>
        <xdr:cNvCxnSpPr/>
      </xdr:nvCxnSpPr>
      <xdr:spPr>
        <a:xfrm flipV="1">
          <a:off x="3797300" y="16634791"/>
          <a:ext cx="838200" cy="6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72834</xdr:rowOff>
    </xdr:from>
    <xdr:to>
      <xdr:col>19</xdr:col>
      <xdr:colOff>177800</xdr:colOff>
      <xdr:row>97</xdr:row>
      <xdr:rowOff>158886</xdr:rowOff>
    </xdr:to>
    <xdr:cxnSp macro="">
      <xdr:nvCxnSpPr>
        <xdr:cNvPr id="241" name="直線コネクタ 240"/>
        <xdr:cNvCxnSpPr/>
      </xdr:nvCxnSpPr>
      <xdr:spPr>
        <a:xfrm flipV="1">
          <a:off x="2908300" y="16703484"/>
          <a:ext cx="8890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158886</xdr:rowOff>
    </xdr:from>
    <xdr:to>
      <xdr:col>15</xdr:col>
      <xdr:colOff>50800</xdr:colOff>
      <xdr:row>98</xdr:row>
      <xdr:rowOff>59592</xdr:rowOff>
    </xdr:to>
    <xdr:cxnSp macro="">
      <xdr:nvCxnSpPr>
        <xdr:cNvPr id="244" name="直線コネクタ 243"/>
        <xdr:cNvCxnSpPr/>
      </xdr:nvCxnSpPr>
      <xdr:spPr>
        <a:xfrm flipV="1">
          <a:off x="2019300" y="16789536"/>
          <a:ext cx="889000" cy="7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59592</xdr:rowOff>
    </xdr:from>
    <xdr:to>
      <xdr:col>10</xdr:col>
      <xdr:colOff>114300</xdr:colOff>
      <xdr:row>98</xdr:row>
      <xdr:rowOff>139585</xdr:rowOff>
    </xdr:to>
    <xdr:cxnSp macro="">
      <xdr:nvCxnSpPr>
        <xdr:cNvPr id="247" name="直線コネクタ 246"/>
        <xdr:cNvCxnSpPr/>
      </xdr:nvCxnSpPr>
      <xdr:spPr>
        <a:xfrm flipV="1">
          <a:off x="1130300" y="16861692"/>
          <a:ext cx="889000" cy="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124791</xdr:rowOff>
    </xdr:from>
    <xdr:to>
      <xdr:col>24</xdr:col>
      <xdr:colOff>114300</xdr:colOff>
      <xdr:row>97</xdr:row>
      <xdr:rowOff>54941</xdr:rowOff>
    </xdr:to>
    <xdr:sp macro="" textlink="">
      <xdr:nvSpPr>
        <xdr:cNvPr id="257" name="楕円 256"/>
        <xdr:cNvSpPr/>
      </xdr:nvSpPr>
      <xdr:spPr>
        <a:xfrm>
          <a:off x="4584700" y="165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103218</xdr:rowOff>
    </xdr:from>
    <xdr:ext cx="534377" cy="259045"/>
    <xdr:sp macro="" textlink="">
      <xdr:nvSpPr>
        <xdr:cNvPr id="258" name="扶助費該当値テキスト"/>
        <xdr:cNvSpPr txBox="1"/>
      </xdr:nvSpPr>
      <xdr:spPr>
        <a:xfrm>
          <a:off x="4686300"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22034</xdr:rowOff>
    </xdr:from>
    <xdr:to>
      <xdr:col>20</xdr:col>
      <xdr:colOff>38100</xdr:colOff>
      <xdr:row>97</xdr:row>
      <xdr:rowOff>123634</xdr:rowOff>
    </xdr:to>
    <xdr:sp macro="" textlink="">
      <xdr:nvSpPr>
        <xdr:cNvPr id="259" name="楕円 258"/>
        <xdr:cNvSpPr/>
      </xdr:nvSpPr>
      <xdr:spPr>
        <a:xfrm>
          <a:off x="3746500" y="166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114761</xdr:rowOff>
    </xdr:from>
    <xdr:ext cx="534377" cy="259045"/>
    <xdr:sp macro="" textlink="">
      <xdr:nvSpPr>
        <xdr:cNvPr id="260" name="テキスト ボックス 259"/>
        <xdr:cNvSpPr txBox="1"/>
      </xdr:nvSpPr>
      <xdr:spPr>
        <a:xfrm>
          <a:off x="3530111" y="167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108086</xdr:rowOff>
    </xdr:from>
    <xdr:to>
      <xdr:col>15</xdr:col>
      <xdr:colOff>101600</xdr:colOff>
      <xdr:row>98</xdr:row>
      <xdr:rowOff>38236</xdr:rowOff>
    </xdr:to>
    <xdr:sp macro="" textlink="">
      <xdr:nvSpPr>
        <xdr:cNvPr id="261" name="楕円 260"/>
        <xdr:cNvSpPr/>
      </xdr:nvSpPr>
      <xdr:spPr>
        <a:xfrm>
          <a:off x="2857500" y="167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29363</xdr:rowOff>
    </xdr:from>
    <xdr:ext cx="534377" cy="259045"/>
    <xdr:sp macro="" textlink="">
      <xdr:nvSpPr>
        <xdr:cNvPr id="262" name="テキスト ボックス 261"/>
        <xdr:cNvSpPr txBox="1"/>
      </xdr:nvSpPr>
      <xdr:spPr>
        <a:xfrm>
          <a:off x="2641111" y="168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8792</xdr:rowOff>
    </xdr:from>
    <xdr:to>
      <xdr:col>10</xdr:col>
      <xdr:colOff>165100</xdr:colOff>
      <xdr:row>98</xdr:row>
      <xdr:rowOff>110392</xdr:rowOff>
    </xdr:to>
    <xdr:sp macro="" textlink="">
      <xdr:nvSpPr>
        <xdr:cNvPr id="263" name="楕円 262"/>
        <xdr:cNvSpPr/>
      </xdr:nvSpPr>
      <xdr:spPr>
        <a:xfrm>
          <a:off x="19685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101519</xdr:rowOff>
    </xdr:from>
    <xdr:ext cx="534377" cy="259045"/>
    <xdr:sp macro="" textlink="">
      <xdr:nvSpPr>
        <xdr:cNvPr id="264" name="テキスト ボックス 263"/>
        <xdr:cNvSpPr txBox="1"/>
      </xdr:nvSpPr>
      <xdr:spPr>
        <a:xfrm>
          <a:off x="1752111" y="169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88785</xdr:rowOff>
    </xdr:from>
    <xdr:to>
      <xdr:col>6</xdr:col>
      <xdr:colOff>38100</xdr:colOff>
      <xdr:row>99</xdr:row>
      <xdr:rowOff>18935</xdr:rowOff>
    </xdr:to>
    <xdr:sp macro="" textlink="">
      <xdr:nvSpPr>
        <xdr:cNvPr id="265" name="楕円 264"/>
        <xdr:cNvSpPr/>
      </xdr:nvSpPr>
      <xdr:spPr>
        <a:xfrm>
          <a:off x="1079500" y="16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10062</xdr:rowOff>
    </xdr:from>
    <xdr:ext cx="534377" cy="259045"/>
    <xdr:sp macro="" textlink="">
      <xdr:nvSpPr>
        <xdr:cNvPr id="266" name="テキスト ボックス 265"/>
        <xdr:cNvSpPr txBox="1"/>
      </xdr:nvSpPr>
      <xdr:spPr>
        <a:xfrm>
          <a:off x="863111" y="169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65460</xdr:rowOff>
    </xdr:from>
    <xdr:to>
      <xdr:col>55</xdr:col>
      <xdr:colOff>0</xdr:colOff>
      <xdr:row>38</xdr:row>
      <xdr:rowOff>111168</xdr:rowOff>
    </xdr:to>
    <xdr:cxnSp macro="">
      <xdr:nvCxnSpPr>
        <xdr:cNvPr id="297" name="直線コネクタ 296"/>
        <xdr:cNvCxnSpPr/>
      </xdr:nvCxnSpPr>
      <xdr:spPr>
        <a:xfrm flipV="1">
          <a:off x="9639300" y="6580560"/>
          <a:ext cx="838200" cy="4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111168</xdr:rowOff>
    </xdr:from>
    <xdr:to>
      <xdr:col>50</xdr:col>
      <xdr:colOff>114300</xdr:colOff>
      <xdr:row>38</xdr:row>
      <xdr:rowOff>120476</xdr:rowOff>
    </xdr:to>
    <xdr:cxnSp macro="">
      <xdr:nvCxnSpPr>
        <xdr:cNvPr id="300" name="直線コネクタ 299"/>
        <xdr:cNvCxnSpPr/>
      </xdr:nvCxnSpPr>
      <xdr:spPr>
        <a:xfrm flipV="1">
          <a:off x="8750300" y="6626268"/>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103821</xdr:rowOff>
    </xdr:from>
    <xdr:to>
      <xdr:col>45</xdr:col>
      <xdr:colOff>177800</xdr:colOff>
      <xdr:row>38</xdr:row>
      <xdr:rowOff>120476</xdr:rowOff>
    </xdr:to>
    <xdr:cxnSp macro="">
      <xdr:nvCxnSpPr>
        <xdr:cNvPr id="303" name="直線コネクタ 302"/>
        <xdr:cNvCxnSpPr/>
      </xdr:nvCxnSpPr>
      <xdr:spPr>
        <a:xfrm>
          <a:off x="7861300" y="6618921"/>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5" name="テキスト ボックス 304"/>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103821</xdr:rowOff>
    </xdr:from>
    <xdr:to>
      <xdr:col>41</xdr:col>
      <xdr:colOff>50800</xdr:colOff>
      <xdr:row>38</xdr:row>
      <xdr:rowOff>145839</xdr:rowOff>
    </xdr:to>
    <xdr:cxnSp macro="">
      <xdr:nvCxnSpPr>
        <xdr:cNvPr id="306" name="直線コネクタ 305"/>
        <xdr:cNvCxnSpPr/>
      </xdr:nvCxnSpPr>
      <xdr:spPr>
        <a:xfrm flipV="1">
          <a:off x="6972300" y="6618921"/>
          <a:ext cx="889000" cy="4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8" name="テキスト ボックス 307"/>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14660</xdr:rowOff>
    </xdr:from>
    <xdr:to>
      <xdr:col>55</xdr:col>
      <xdr:colOff>50800</xdr:colOff>
      <xdr:row>38</xdr:row>
      <xdr:rowOff>116260</xdr:rowOff>
    </xdr:to>
    <xdr:sp macro="" textlink="">
      <xdr:nvSpPr>
        <xdr:cNvPr id="316" name="楕円 315"/>
        <xdr:cNvSpPr/>
      </xdr:nvSpPr>
      <xdr:spPr>
        <a:xfrm>
          <a:off x="104267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101037</xdr:rowOff>
    </xdr:from>
    <xdr:ext cx="534377" cy="259045"/>
    <xdr:sp macro="" textlink="">
      <xdr:nvSpPr>
        <xdr:cNvPr id="317" name="補助費等該当値テキスト"/>
        <xdr:cNvSpPr txBox="1"/>
      </xdr:nvSpPr>
      <xdr:spPr>
        <a:xfrm>
          <a:off x="10528300" y="64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60368</xdr:rowOff>
    </xdr:from>
    <xdr:to>
      <xdr:col>50</xdr:col>
      <xdr:colOff>165100</xdr:colOff>
      <xdr:row>38</xdr:row>
      <xdr:rowOff>161968</xdr:rowOff>
    </xdr:to>
    <xdr:sp macro="" textlink="">
      <xdr:nvSpPr>
        <xdr:cNvPr id="318" name="楕円 317"/>
        <xdr:cNvSpPr/>
      </xdr:nvSpPr>
      <xdr:spPr>
        <a:xfrm>
          <a:off x="9588500" y="65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153095</xdr:rowOff>
    </xdr:from>
    <xdr:ext cx="534377" cy="259045"/>
    <xdr:sp macro="" textlink="">
      <xdr:nvSpPr>
        <xdr:cNvPr id="319" name="テキスト ボックス 318"/>
        <xdr:cNvSpPr txBox="1"/>
      </xdr:nvSpPr>
      <xdr:spPr>
        <a:xfrm>
          <a:off x="9372111" y="66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69676</xdr:rowOff>
    </xdr:from>
    <xdr:to>
      <xdr:col>46</xdr:col>
      <xdr:colOff>38100</xdr:colOff>
      <xdr:row>38</xdr:row>
      <xdr:rowOff>171276</xdr:rowOff>
    </xdr:to>
    <xdr:sp macro="" textlink="">
      <xdr:nvSpPr>
        <xdr:cNvPr id="320" name="楕円 319"/>
        <xdr:cNvSpPr/>
      </xdr:nvSpPr>
      <xdr:spPr>
        <a:xfrm>
          <a:off x="8699500" y="65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162403</xdr:rowOff>
    </xdr:from>
    <xdr:ext cx="534377" cy="259045"/>
    <xdr:sp macro="" textlink="">
      <xdr:nvSpPr>
        <xdr:cNvPr id="321" name="テキスト ボックス 320"/>
        <xdr:cNvSpPr txBox="1"/>
      </xdr:nvSpPr>
      <xdr:spPr>
        <a:xfrm>
          <a:off x="8483111" y="66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53021</xdr:rowOff>
    </xdr:from>
    <xdr:to>
      <xdr:col>41</xdr:col>
      <xdr:colOff>101600</xdr:colOff>
      <xdr:row>38</xdr:row>
      <xdr:rowOff>154621</xdr:rowOff>
    </xdr:to>
    <xdr:sp macro="" textlink="">
      <xdr:nvSpPr>
        <xdr:cNvPr id="322" name="楕円 321"/>
        <xdr:cNvSpPr/>
      </xdr:nvSpPr>
      <xdr:spPr>
        <a:xfrm>
          <a:off x="7810500" y="65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145748</xdr:rowOff>
    </xdr:from>
    <xdr:ext cx="534377" cy="259045"/>
    <xdr:sp macro="" textlink="">
      <xdr:nvSpPr>
        <xdr:cNvPr id="323" name="テキスト ボックス 322"/>
        <xdr:cNvSpPr txBox="1"/>
      </xdr:nvSpPr>
      <xdr:spPr>
        <a:xfrm>
          <a:off x="7594111" y="666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95039</xdr:rowOff>
    </xdr:from>
    <xdr:to>
      <xdr:col>36</xdr:col>
      <xdr:colOff>165100</xdr:colOff>
      <xdr:row>39</xdr:row>
      <xdr:rowOff>25189</xdr:rowOff>
    </xdr:to>
    <xdr:sp macro="" textlink="">
      <xdr:nvSpPr>
        <xdr:cNvPr id="324" name="楕円 323"/>
        <xdr:cNvSpPr/>
      </xdr:nvSpPr>
      <xdr:spPr>
        <a:xfrm>
          <a:off x="6921500" y="66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16316</xdr:rowOff>
    </xdr:from>
    <xdr:ext cx="534377" cy="259045"/>
    <xdr:sp macro="" textlink="">
      <xdr:nvSpPr>
        <xdr:cNvPr id="325" name="テキスト ボックス 324"/>
        <xdr:cNvSpPr txBox="1"/>
      </xdr:nvSpPr>
      <xdr:spPr>
        <a:xfrm>
          <a:off x="6705111" y="67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67942</xdr:rowOff>
    </xdr:from>
    <xdr:to>
      <xdr:col>55</xdr:col>
      <xdr:colOff>0</xdr:colOff>
      <xdr:row>56</xdr:row>
      <xdr:rowOff>87259</xdr:rowOff>
    </xdr:to>
    <xdr:cxnSp macro="">
      <xdr:nvCxnSpPr>
        <xdr:cNvPr id="353" name="直線コネクタ 352"/>
        <xdr:cNvCxnSpPr/>
      </xdr:nvCxnSpPr>
      <xdr:spPr>
        <a:xfrm>
          <a:off x="9639300" y="9669142"/>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142740</xdr:rowOff>
    </xdr:from>
    <xdr:to>
      <xdr:col>50</xdr:col>
      <xdr:colOff>114300</xdr:colOff>
      <xdr:row>56</xdr:row>
      <xdr:rowOff>67942</xdr:rowOff>
    </xdr:to>
    <xdr:cxnSp macro="">
      <xdr:nvCxnSpPr>
        <xdr:cNvPr id="356" name="直線コネクタ 355"/>
        <xdr:cNvCxnSpPr/>
      </xdr:nvCxnSpPr>
      <xdr:spPr>
        <a:xfrm>
          <a:off x="8750300" y="9229590"/>
          <a:ext cx="889000" cy="4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163543</xdr:rowOff>
    </xdr:from>
    <xdr:to>
      <xdr:col>45</xdr:col>
      <xdr:colOff>177800</xdr:colOff>
      <xdr:row>53</xdr:row>
      <xdr:rowOff>142740</xdr:rowOff>
    </xdr:to>
    <xdr:cxnSp macro="">
      <xdr:nvCxnSpPr>
        <xdr:cNvPr id="359" name="直線コネクタ 358"/>
        <xdr:cNvCxnSpPr/>
      </xdr:nvCxnSpPr>
      <xdr:spPr>
        <a:xfrm>
          <a:off x="7861300" y="8907493"/>
          <a:ext cx="889000" cy="3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163543</xdr:rowOff>
    </xdr:from>
    <xdr:to>
      <xdr:col>41</xdr:col>
      <xdr:colOff>50800</xdr:colOff>
      <xdr:row>55</xdr:row>
      <xdr:rowOff>124178</xdr:rowOff>
    </xdr:to>
    <xdr:cxnSp macro="">
      <xdr:nvCxnSpPr>
        <xdr:cNvPr id="362" name="直線コネクタ 361"/>
        <xdr:cNvCxnSpPr/>
      </xdr:nvCxnSpPr>
      <xdr:spPr>
        <a:xfrm flipV="1">
          <a:off x="6972300" y="8907493"/>
          <a:ext cx="889000" cy="6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68447</xdr:rowOff>
    </xdr:from>
    <xdr:ext cx="534377" cy="259045"/>
    <xdr:sp macro="" textlink="">
      <xdr:nvSpPr>
        <xdr:cNvPr id="364" name="テキスト ボックス 363"/>
        <xdr:cNvSpPr txBox="1"/>
      </xdr:nvSpPr>
      <xdr:spPr>
        <a:xfrm>
          <a:off x="7594111" y="9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36459</xdr:rowOff>
    </xdr:from>
    <xdr:to>
      <xdr:col>55</xdr:col>
      <xdr:colOff>50800</xdr:colOff>
      <xdr:row>56</xdr:row>
      <xdr:rowOff>138059</xdr:rowOff>
    </xdr:to>
    <xdr:sp macro="" textlink="">
      <xdr:nvSpPr>
        <xdr:cNvPr id="372" name="楕円 371"/>
        <xdr:cNvSpPr/>
      </xdr:nvSpPr>
      <xdr:spPr>
        <a:xfrm>
          <a:off x="10426700" y="96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59336</xdr:rowOff>
    </xdr:from>
    <xdr:ext cx="534377" cy="259045"/>
    <xdr:sp macro="" textlink="">
      <xdr:nvSpPr>
        <xdr:cNvPr id="373" name="普通建設事業費該当値テキスト"/>
        <xdr:cNvSpPr txBox="1"/>
      </xdr:nvSpPr>
      <xdr:spPr>
        <a:xfrm>
          <a:off x="10528300" y="94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17142</xdr:rowOff>
    </xdr:from>
    <xdr:to>
      <xdr:col>50</xdr:col>
      <xdr:colOff>165100</xdr:colOff>
      <xdr:row>56</xdr:row>
      <xdr:rowOff>118742</xdr:rowOff>
    </xdr:to>
    <xdr:sp macro="" textlink="">
      <xdr:nvSpPr>
        <xdr:cNvPr id="374" name="楕円 373"/>
        <xdr:cNvSpPr/>
      </xdr:nvSpPr>
      <xdr:spPr>
        <a:xfrm>
          <a:off x="9588500" y="96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109869</xdr:rowOff>
    </xdr:from>
    <xdr:ext cx="534377" cy="259045"/>
    <xdr:sp macro="" textlink="">
      <xdr:nvSpPr>
        <xdr:cNvPr id="375" name="テキスト ボックス 374"/>
        <xdr:cNvSpPr txBox="1"/>
      </xdr:nvSpPr>
      <xdr:spPr>
        <a:xfrm>
          <a:off x="9372111" y="971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91940</xdr:rowOff>
    </xdr:from>
    <xdr:to>
      <xdr:col>46</xdr:col>
      <xdr:colOff>38100</xdr:colOff>
      <xdr:row>54</xdr:row>
      <xdr:rowOff>22090</xdr:rowOff>
    </xdr:to>
    <xdr:sp macro="" textlink="">
      <xdr:nvSpPr>
        <xdr:cNvPr id="376" name="楕円 375"/>
        <xdr:cNvSpPr/>
      </xdr:nvSpPr>
      <xdr:spPr>
        <a:xfrm>
          <a:off x="8699500" y="9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38617</xdr:rowOff>
    </xdr:from>
    <xdr:ext cx="534377" cy="259045"/>
    <xdr:sp macro="" textlink="">
      <xdr:nvSpPr>
        <xdr:cNvPr id="377" name="テキスト ボックス 376"/>
        <xdr:cNvSpPr txBox="1"/>
      </xdr:nvSpPr>
      <xdr:spPr>
        <a:xfrm>
          <a:off x="8483111" y="89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112743</xdr:rowOff>
    </xdr:from>
    <xdr:to>
      <xdr:col>41</xdr:col>
      <xdr:colOff>101600</xdr:colOff>
      <xdr:row>52</xdr:row>
      <xdr:rowOff>42893</xdr:rowOff>
    </xdr:to>
    <xdr:sp macro="" textlink="">
      <xdr:nvSpPr>
        <xdr:cNvPr id="378" name="楕円 377"/>
        <xdr:cNvSpPr/>
      </xdr:nvSpPr>
      <xdr:spPr>
        <a:xfrm>
          <a:off x="7810500" y="88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59420</xdr:rowOff>
    </xdr:from>
    <xdr:ext cx="534377" cy="259045"/>
    <xdr:sp macro="" textlink="">
      <xdr:nvSpPr>
        <xdr:cNvPr id="379" name="テキスト ボックス 378"/>
        <xdr:cNvSpPr txBox="1"/>
      </xdr:nvSpPr>
      <xdr:spPr>
        <a:xfrm>
          <a:off x="7594111" y="863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73378</xdr:rowOff>
    </xdr:from>
    <xdr:to>
      <xdr:col>36</xdr:col>
      <xdr:colOff>165100</xdr:colOff>
      <xdr:row>56</xdr:row>
      <xdr:rowOff>3528</xdr:rowOff>
    </xdr:to>
    <xdr:sp macro="" textlink="">
      <xdr:nvSpPr>
        <xdr:cNvPr id="380" name="楕円 379"/>
        <xdr:cNvSpPr/>
      </xdr:nvSpPr>
      <xdr:spPr>
        <a:xfrm>
          <a:off x="6921500" y="95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166105</xdr:rowOff>
    </xdr:from>
    <xdr:ext cx="534377" cy="259045"/>
    <xdr:sp macro="" textlink="">
      <xdr:nvSpPr>
        <xdr:cNvPr id="381" name="テキスト ボックス 380"/>
        <xdr:cNvSpPr txBox="1"/>
      </xdr:nvSpPr>
      <xdr:spPr>
        <a:xfrm>
          <a:off x="6705111" y="959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112040</xdr:rowOff>
    </xdr:from>
    <xdr:to>
      <xdr:col>54</xdr:col>
      <xdr:colOff>189865</xdr:colOff>
      <xdr:row>79</xdr:row>
      <xdr:rowOff>27457</xdr:rowOff>
    </xdr:to>
    <xdr:cxnSp macro="">
      <xdr:nvCxnSpPr>
        <xdr:cNvPr id="405" name="直線コネクタ 404"/>
        <xdr:cNvCxnSpPr/>
      </xdr:nvCxnSpPr>
      <xdr:spPr>
        <a:xfrm flipV="1">
          <a:off x="10475595" y="12456440"/>
          <a:ext cx="127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31284</xdr:rowOff>
    </xdr:from>
    <xdr:ext cx="378565" cy="259045"/>
    <xdr:sp macro="" textlink="">
      <xdr:nvSpPr>
        <xdr:cNvPr id="406" name="普通建設事業費 （ うち新規整備　）最小値テキスト"/>
        <xdr:cNvSpPr txBox="1"/>
      </xdr:nvSpPr>
      <xdr:spPr>
        <a:xfrm>
          <a:off x="10528300" y="1357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27457</xdr:rowOff>
    </xdr:from>
    <xdr:to>
      <xdr:col>55</xdr:col>
      <xdr:colOff>88900</xdr:colOff>
      <xdr:row>79</xdr:row>
      <xdr:rowOff>27457</xdr:rowOff>
    </xdr:to>
    <xdr:cxnSp macro="">
      <xdr:nvCxnSpPr>
        <xdr:cNvPr id="407" name="直線コネクタ 406"/>
        <xdr:cNvCxnSpPr/>
      </xdr:nvCxnSpPr>
      <xdr:spPr>
        <a:xfrm>
          <a:off x="10388600" y="135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58717</xdr:rowOff>
    </xdr:from>
    <xdr:ext cx="534377" cy="259045"/>
    <xdr:sp macro="" textlink="">
      <xdr:nvSpPr>
        <xdr:cNvPr id="408" name="普通建設事業費 （ うち新規整備　）最大値テキスト"/>
        <xdr:cNvSpPr txBox="1"/>
      </xdr:nvSpPr>
      <xdr:spPr>
        <a:xfrm>
          <a:off x="10528300" y="122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112040</xdr:rowOff>
    </xdr:from>
    <xdr:to>
      <xdr:col>55</xdr:col>
      <xdr:colOff>88900</xdr:colOff>
      <xdr:row>72</xdr:row>
      <xdr:rowOff>112040</xdr:rowOff>
    </xdr:to>
    <xdr:cxnSp macro="">
      <xdr:nvCxnSpPr>
        <xdr:cNvPr id="409" name="直線コネクタ 408"/>
        <xdr:cNvCxnSpPr/>
      </xdr:nvCxnSpPr>
      <xdr:spPr>
        <a:xfrm>
          <a:off x="10388600" y="1245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136042</xdr:rowOff>
    </xdr:from>
    <xdr:to>
      <xdr:col>55</xdr:col>
      <xdr:colOff>0</xdr:colOff>
      <xdr:row>75</xdr:row>
      <xdr:rowOff>145948</xdr:rowOff>
    </xdr:to>
    <xdr:cxnSp macro="">
      <xdr:nvCxnSpPr>
        <xdr:cNvPr id="410" name="直線コネクタ 409"/>
        <xdr:cNvCxnSpPr/>
      </xdr:nvCxnSpPr>
      <xdr:spPr>
        <a:xfrm>
          <a:off x="9639300" y="12823342"/>
          <a:ext cx="838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7929</xdr:rowOff>
    </xdr:from>
    <xdr:ext cx="469744" cy="259045"/>
    <xdr:sp macro="" textlink="">
      <xdr:nvSpPr>
        <xdr:cNvPr id="411" name="普通建設事業費 （ うち新規整備　）平均値テキスト"/>
        <xdr:cNvSpPr txBox="1"/>
      </xdr:nvSpPr>
      <xdr:spPr>
        <a:xfrm>
          <a:off x="10528300" y="13209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29502</xdr:rowOff>
    </xdr:from>
    <xdr:to>
      <xdr:col>55</xdr:col>
      <xdr:colOff>50800</xdr:colOff>
      <xdr:row>77</xdr:row>
      <xdr:rowOff>131102</xdr:rowOff>
    </xdr:to>
    <xdr:sp macro="" textlink="">
      <xdr:nvSpPr>
        <xdr:cNvPr id="412" name="フローチャート: 判断 411"/>
        <xdr:cNvSpPr/>
      </xdr:nvSpPr>
      <xdr:spPr>
        <a:xfrm>
          <a:off x="10426700" y="1323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84493</xdr:rowOff>
    </xdr:from>
    <xdr:to>
      <xdr:col>50</xdr:col>
      <xdr:colOff>114300</xdr:colOff>
      <xdr:row>74</xdr:row>
      <xdr:rowOff>136042</xdr:rowOff>
    </xdr:to>
    <xdr:cxnSp macro="">
      <xdr:nvCxnSpPr>
        <xdr:cNvPr id="413" name="直線コネクタ 412"/>
        <xdr:cNvCxnSpPr/>
      </xdr:nvCxnSpPr>
      <xdr:spPr>
        <a:xfrm>
          <a:off x="8750300" y="12257443"/>
          <a:ext cx="889000" cy="5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109283</xdr:rowOff>
    </xdr:from>
    <xdr:to>
      <xdr:col>50</xdr:col>
      <xdr:colOff>165100</xdr:colOff>
      <xdr:row>77</xdr:row>
      <xdr:rowOff>39433</xdr:rowOff>
    </xdr:to>
    <xdr:sp macro="" textlink="">
      <xdr:nvSpPr>
        <xdr:cNvPr id="414" name="フローチャート: 判断 413"/>
        <xdr:cNvSpPr/>
      </xdr:nvSpPr>
      <xdr:spPr>
        <a:xfrm>
          <a:off x="95885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30560</xdr:rowOff>
    </xdr:from>
    <xdr:ext cx="534377" cy="259045"/>
    <xdr:sp macro="" textlink="">
      <xdr:nvSpPr>
        <xdr:cNvPr id="415" name="テキスト ボックス 414"/>
        <xdr:cNvSpPr txBox="1"/>
      </xdr:nvSpPr>
      <xdr:spPr>
        <a:xfrm>
          <a:off x="9372111" y="132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95847</xdr:rowOff>
    </xdr:from>
    <xdr:to>
      <xdr:col>45</xdr:col>
      <xdr:colOff>177800</xdr:colOff>
      <xdr:row>71</xdr:row>
      <xdr:rowOff>84493</xdr:rowOff>
    </xdr:to>
    <xdr:cxnSp macro="">
      <xdr:nvCxnSpPr>
        <xdr:cNvPr id="416" name="直線コネクタ 415"/>
        <xdr:cNvCxnSpPr/>
      </xdr:nvCxnSpPr>
      <xdr:spPr>
        <a:xfrm>
          <a:off x="7861300" y="12097347"/>
          <a:ext cx="8890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143574</xdr:rowOff>
    </xdr:from>
    <xdr:to>
      <xdr:col>46</xdr:col>
      <xdr:colOff>38100</xdr:colOff>
      <xdr:row>77</xdr:row>
      <xdr:rowOff>73724</xdr:rowOff>
    </xdr:to>
    <xdr:sp macro="" textlink="">
      <xdr:nvSpPr>
        <xdr:cNvPr id="417" name="フローチャート: 判断 416"/>
        <xdr:cNvSpPr/>
      </xdr:nvSpPr>
      <xdr:spPr>
        <a:xfrm>
          <a:off x="8699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64851</xdr:rowOff>
    </xdr:from>
    <xdr:ext cx="469744" cy="259045"/>
    <xdr:sp macro="" textlink="">
      <xdr:nvSpPr>
        <xdr:cNvPr id="418" name="テキスト ボックス 417"/>
        <xdr:cNvSpPr txBox="1"/>
      </xdr:nvSpPr>
      <xdr:spPr>
        <a:xfrm>
          <a:off x="8515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95847</xdr:rowOff>
    </xdr:from>
    <xdr:to>
      <xdr:col>41</xdr:col>
      <xdr:colOff>50800</xdr:colOff>
      <xdr:row>74</xdr:row>
      <xdr:rowOff>32410</xdr:rowOff>
    </xdr:to>
    <xdr:cxnSp macro="">
      <xdr:nvCxnSpPr>
        <xdr:cNvPr id="419" name="直線コネクタ 418"/>
        <xdr:cNvCxnSpPr/>
      </xdr:nvCxnSpPr>
      <xdr:spPr>
        <a:xfrm flipV="1">
          <a:off x="6972300" y="12097347"/>
          <a:ext cx="889000" cy="6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120752</xdr:rowOff>
    </xdr:from>
    <xdr:to>
      <xdr:col>41</xdr:col>
      <xdr:colOff>101600</xdr:colOff>
      <xdr:row>76</xdr:row>
      <xdr:rowOff>50902</xdr:rowOff>
    </xdr:to>
    <xdr:sp macro="" textlink="">
      <xdr:nvSpPr>
        <xdr:cNvPr id="420" name="フローチャート: 判断 419"/>
        <xdr:cNvSpPr/>
      </xdr:nvSpPr>
      <xdr:spPr>
        <a:xfrm>
          <a:off x="7810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42029</xdr:rowOff>
    </xdr:from>
    <xdr:ext cx="534377" cy="259045"/>
    <xdr:sp macro="" textlink="">
      <xdr:nvSpPr>
        <xdr:cNvPr id="421" name="テキスト ボックス 420"/>
        <xdr:cNvSpPr txBox="1"/>
      </xdr:nvSpPr>
      <xdr:spPr>
        <a:xfrm>
          <a:off x="7594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75794</xdr:rowOff>
    </xdr:from>
    <xdr:to>
      <xdr:col>36</xdr:col>
      <xdr:colOff>165100</xdr:colOff>
      <xdr:row>76</xdr:row>
      <xdr:rowOff>5944</xdr:rowOff>
    </xdr:to>
    <xdr:sp macro="" textlink="">
      <xdr:nvSpPr>
        <xdr:cNvPr id="422" name="フローチャート: 判断 421"/>
        <xdr:cNvSpPr/>
      </xdr:nvSpPr>
      <xdr:spPr>
        <a:xfrm>
          <a:off x="6921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168521</xdr:rowOff>
    </xdr:from>
    <xdr:ext cx="534377" cy="259045"/>
    <xdr:sp macro="" textlink="">
      <xdr:nvSpPr>
        <xdr:cNvPr id="423" name="テキスト ボックス 422"/>
        <xdr:cNvSpPr txBox="1"/>
      </xdr:nvSpPr>
      <xdr:spPr>
        <a:xfrm>
          <a:off x="6705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95148</xdr:rowOff>
    </xdr:from>
    <xdr:to>
      <xdr:col>55</xdr:col>
      <xdr:colOff>50800</xdr:colOff>
      <xdr:row>76</xdr:row>
      <xdr:rowOff>25298</xdr:rowOff>
    </xdr:to>
    <xdr:sp macro="" textlink="">
      <xdr:nvSpPr>
        <xdr:cNvPr id="429" name="楕円 428"/>
        <xdr:cNvSpPr/>
      </xdr:nvSpPr>
      <xdr:spPr>
        <a:xfrm>
          <a:off x="10426700" y="129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118025</xdr:rowOff>
    </xdr:from>
    <xdr:ext cx="534377" cy="259045"/>
    <xdr:sp macro="" textlink="">
      <xdr:nvSpPr>
        <xdr:cNvPr id="430" name="普通建設事業費 （ うち新規整備　）該当値テキスト"/>
        <xdr:cNvSpPr txBox="1"/>
      </xdr:nvSpPr>
      <xdr:spPr>
        <a:xfrm>
          <a:off x="10528300" y="128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85242</xdr:rowOff>
    </xdr:from>
    <xdr:to>
      <xdr:col>50</xdr:col>
      <xdr:colOff>165100</xdr:colOff>
      <xdr:row>75</xdr:row>
      <xdr:rowOff>15392</xdr:rowOff>
    </xdr:to>
    <xdr:sp macro="" textlink="">
      <xdr:nvSpPr>
        <xdr:cNvPr id="431" name="楕円 430"/>
        <xdr:cNvSpPr/>
      </xdr:nvSpPr>
      <xdr:spPr>
        <a:xfrm>
          <a:off x="9588500" y="127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31919</xdr:rowOff>
    </xdr:from>
    <xdr:ext cx="534377" cy="259045"/>
    <xdr:sp macro="" textlink="">
      <xdr:nvSpPr>
        <xdr:cNvPr id="432" name="テキスト ボックス 431"/>
        <xdr:cNvSpPr txBox="1"/>
      </xdr:nvSpPr>
      <xdr:spPr>
        <a:xfrm>
          <a:off x="9372111" y="125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33693</xdr:rowOff>
    </xdr:from>
    <xdr:to>
      <xdr:col>46</xdr:col>
      <xdr:colOff>38100</xdr:colOff>
      <xdr:row>71</xdr:row>
      <xdr:rowOff>135293</xdr:rowOff>
    </xdr:to>
    <xdr:sp macro="" textlink="">
      <xdr:nvSpPr>
        <xdr:cNvPr id="433" name="楕円 432"/>
        <xdr:cNvSpPr/>
      </xdr:nvSpPr>
      <xdr:spPr>
        <a:xfrm>
          <a:off x="8699500" y="122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151820</xdr:rowOff>
    </xdr:from>
    <xdr:ext cx="534377" cy="259045"/>
    <xdr:sp macro="" textlink="">
      <xdr:nvSpPr>
        <xdr:cNvPr id="434" name="テキスト ボックス 433"/>
        <xdr:cNvSpPr txBox="1"/>
      </xdr:nvSpPr>
      <xdr:spPr>
        <a:xfrm>
          <a:off x="8483111" y="119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45047</xdr:rowOff>
    </xdr:from>
    <xdr:to>
      <xdr:col>41</xdr:col>
      <xdr:colOff>101600</xdr:colOff>
      <xdr:row>70</xdr:row>
      <xdr:rowOff>146647</xdr:rowOff>
    </xdr:to>
    <xdr:sp macro="" textlink="">
      <xdr:nvSpPr>
        <xdr:cNvPr id="435" name="楕円 434"/>
        <xdr:cNvSpPr/>
      </xdr:nvSpPr>
      <xdr:spPr>
        <a:xfrm>
          <a:off x="7810500" y="120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163174</xdr:rowOff>
    </xdr:from>
    <xdr:ext cx="534377" cy="259045"/>
    <xdr:sp macro="" textlink="">
      <xdr:nvSpPr>
        <xdr:cNvPr id="436" name="テキスト ボックス 435"/>
        <xdr:cNvSpPr txBox="1"/>
      </xdr:nvSpPr>
      <xdr:spPr>
        <a:xfrm>
          <a:off x="7594111" y="118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153060</xdr:rowOff>
    </xdr:from>
    <xdr:to>
      <xdr:col>36</xdr:col>
      <xdr:colOff>165100</xdr:colOff>
      <xdr:row>74</xdr:row>
      <xdr:rowOff>83210</xdr:rowOff>
    </xdr:to>
    <xdr:sp macro="" textlink="">
      <xdr:nvSpPr>
        <xdr:cNvPr id="437" name="楕円 436"/>
        <xdr:cNvSpPr/>
      </xdr:nvSpPr>
      <xdr:spPr>
        <a:xfrm>
          <a:off x="6921500" y="12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99737</xdr:rowOff>
    </xdr:from>
    <xdr:ext cx="534377" cy="259045"/>
    <xdr:sp macro="" textlink="">
      <xdr:nvSpPr>
        <xdr:cNvPr id="438" name="テキスト ボックス 437"/>
        <xdr:cNvSpPr txBox="1"/>
      </xdr:nvSpPr>
      <xdr:spPr>
        <a:xfrm>
          <a:off x="6705111" y="124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4" name="直線コネクタ 463"/>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5"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6" name="直線コネクタ 465"/>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7"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8" name="直線コネクタ 467"/>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159196</xdr:rowOff>
    </xdr:from>
    <xdr:to>
      <xdr:col>55</xdr:col>
      <xdr:colOff>0</xdr:colOff>
      <xdr:row>99</xdr:row>
      <xdr:rowOff>6491</xdr:rowOff>
    </xdr:to>
    <xdr:cxnSp macro="">
      <xdr:nvCxnSpPr>
        <xdr:cNvPr id="469" name="直線コネクタ 468"/>
        <xdr:cNvCxnSpPr/>
      </xdr:nvCxnSpPr>
      <xdr:spPr>
        <a:xfrm>
          <a:off x="9639300" y="1696129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70"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71" name="フローチャート: 判断 470"/>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83300</xdr:rowOff>
    </xdr:from>
    <xdr:to>
      <xdr:col>50</xdr:col>
      <xdr:colOff>114300</xdr:colOff>
      <xdr:row>98</xdr:row>
      <xdr:rowOff>159196</xdr:rowOff>
    </xdr:to>
    <xdr:cxnSp macro="">
      <xdr:nvCxnSpPr>
        <xdr:cNvPr id="472" name="直線コネクタ 471"/>
        <xdr:cNvCxnSpPr/>
      </xdr:nvCxnSpPr>
      <xdr:spPr>
        <a:xfrm>
          <a:off x="8750300" y="16885400"/>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3" name="フローチャート: 判断 472"/>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4" name="テキスト ボックス 473"/>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138328</xdr:rowOff>
    </xdr:from>
    <xdr:to>
      <xdr:col>45</xdr:col>
      <xdr:colOff>177800</xdr:colOff>
      <xdr:row>98</xdr:row>
      <xdr:rowOff>83300</xdr:rowOff>
    </xdr:to>
    <xdr:cxnSp macro="">
      <xdr:nvCxnSpPr>
        <xdr:cNvPr id="475" name="直線コネクタ 474"/>
        <xdr:cNvCxnSpPr/>
      </xdr:nvCxnSpPr>
      <xdr:spPr>
        <a:xfrm>
          <a:off x="7861300" y="16254628"/>
          <a:ext cx="889000" cy="6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6" name="フローチャート: 判断 475"/>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7" name="テキスト ボックス 476"/>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138328</xdr:rowOff>
    </xdr:from>
    <xdr:to>
      <xdr:col>41</xdr:col>
      <xdr:colOff>50800</xdr:colOff>
      <xdr:row>97</xdr:row>
      <xdr:rowOff>117461</xdr:rowOff>
    </xdr:to>
    <xdr:cxnSp macro="">
      <xdr:nvCxnSpPr>
        <xdr:cNvPr id="478" name="直線コネクタ 477"/>
        <xdr:cNvCxnSpPr/>
      </xdr:nvCxnSpPr>
      <xdr:spPr>
        <a:xfrm flipV="1">
          <a:off x="6972300" y="16254628"/>
          <a:ext cx="889000" cy="49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9" name="フローチャート: 判断 478"/>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80" name="テキスト ボックス 479"/>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1" name="フローチャート: 判断 480"/>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2" name="テキスト ボックス 481"/>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127141</xdr:rowOff>
    </xdr:from>
    <xdr:to>
      <xdr:col>55</xdr:col>
      <xdr:colOff>50800</xdr:colOff>
      <xdr:row>99</xdr:row>
      <xdr:rowOff>57291</xdr:rowOff>
    </xdr:to>
    <xdr:sp macro="" textlink="">
      <xdr:nvSpPr>
        <xdr:cNvPr id="488" name="楕円 487"/>
        <xdr:cNvSpPr/>
      </xdr:nvSpPr>
      <xdr:spPr>
        <a:xfrm>
          <a:off x="10426700" y="169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42068</xdr:rowOff>
    </xdr:from>
    <xdr:ext cx="469744" cy="259045"/>
    <xdr:sp macro="" textlink="">
      <xdr:nvSpPr>
        <xdr:cNvPr id="489" name="普通建設事業費 （ うち更新整備　）該当値テキスト"/>
        <xdr:cNvSpPr txBox="1"/>
      </xdr:nvSpPr>
      <xdr:spPr>
        <a:xfrm>
          <a:off x="10528300" y="168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108396</xdr:rowOff>
    </xdr:from>
    <xdr:to>
      <xdr:col>50</xdr:col>
      <xdr:colOff>165100</xdr:colOff>
      <xdr:row>99</xdr:row>
      <xdr:rowOff>38546</xdr:rowOff>
    </xdr:to>
    <xdr:sp macro="" textlink="">
      <xdr:nvSpPr>
        <xdr:cNvPr id="490" name="楕円 489"/>
        <xdr:cNvSpPr/>
      </xdr:nvSpPr>
      <xdr:spPr>
        <a:xfrm>
          <a:off x="9588500" y="169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29673</xdr:rowOff>
    </xdr:from>
    <xdr:ext cx="469744" cy="259045"/>
    <xdr:sp macro="" textlink="">
      <xdr:nvSpPr>
        <xdr:cNvPr id="491" name="テキスト ボックス 490"/>
        <xdr:cNvSpPr txBox="1"/>
      </xdr:nvSpPr>
      <xdr:spPr>
        <a:xfrm>
          <a:off x="9404428" y="170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32500</xdr:rowOff>
    </xdr:from>
    <xdr:to>
      <xdr:col>46</xdr:col>
      <xdr:colOff>38100</xdr:colOff>
      <xdr:row>98</xdr:row>
      <xdr:rowOff>134100</xdr:rowOff>
    </xdr:to>
    <xdr:sp macro="" textlink="">
      <xdr:nvSpPr>
        <xdr:cNvPr id="492" name="楕円 491"/>
        <xdr:cNvSpPr/>
      </xdr:nvSpPr>
      <xdr:spPr>
        <a:xfrm>
          <a:off x="8699500" y="168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125227</xdr:rowOff>
    </xdr:from>
    <xdr:ext cx="469744" cy="259045"/>
    <xdr:sp macro="" textlink="">
      <xdr:nvSpPr>
        <xdr:cNvPr id="493" name="テキスト ボックス 492"/>
        <xdr:cNvSpPr txBox="1"/>
      </xdr:nvSpPr>
      <xdr:spPr>
        <a:xfrm>
          <a:off x="8515428" y="169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87528</xdr:rowOff>
    </xdr:from>
    <xdr:to>
      <xdr:col>41</xdr:col>
      <xdr:colOff>101600</xdr:colOff>
      <xdr:row>95</xdr:row>
      <xdr:rowOff>17678</xdr:rowOff>
    </xdr:to>
    <xdr:sp macro="" textlink="">
      <xdr:nvSpPr>
        <xdr:cNvPr id="494" name="楕円 493"/>
        <xdr:cNvSpPr/>
      </xdr:nvSpPr>
      <xdr:spPr>
        <a:xfrm>
          <a:off x="7810500" y="162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34205</xdr:rowOff>
    </xdr:from>
    <xdr:ext cx="534377" cy="259045"/>
    <xdr:sp macro="" textlink="">
      <xdr:nvSpPr>
        <xdr:cNvPr id="495" name="テキスト ボックス 494"/>
        <xdr:cNvSpPr txBox="1"/>
      </xdr:nvSpPr>
      <xdr:spPr>
        <a:xfrm>
          <a:off x="7594111" y="159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66661</xdr:rowOff>
    </xdr:from>
    <xdr:to>
      <xdr:col>36</xdr:col>
      <xdr:colOff>165100</xdr:colOff>
      <xdr:row>97</xdr:row>
      <xdr:rowOff>168261</xdr:rowOff>
    </xdr:to>
    <xdr:sp macro="" textlink="">
      <xdr:nvSpPr>
        <xdr:cNvPr id="496" name="楕円 495"/>
        <xdr:cNvSpPr/>
      </xdr:nvSpPr>
      <xdr:spPr>
        <a:xfrm>
          <a:off x="6921500" y="166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159388</xdr:rowOff>
    </xdr:from>
    <xdr:ext cx="469744" cy="259045"/>
    <xdr:sp macro="" textlink="">
      <xdr:nvSpPr>
        <xdr:cNvPr id="497" name="テキスト ボックス 496"/>
        <xdr:cNvSpPr txBox="1"/>
      </xdr:nvSpPr>
      <xdr:spPr>
        <a:xfrm>
          <a:off x="6737428" y="1679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9" name="直線コネクタ 518"/>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20"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2"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3" name="直線コネクタ 522"/>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5"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6" name="フローチャート: 判断 525"/>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8" name="フローチャート: 判断 527"/>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9" name="テキスト ボックス 528"/>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31" name="フローチャート: 判断 530"/>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2" name="テキスト ボックス 531"/>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4" name="フローチャート: 判断 533"/>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5" name="テキスト ボックス 534"/>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7" name="テキスト ボックス 536"/>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4"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4" name="直線コネクタ 623"/>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5"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6" name="直線コネクタ 625"/>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7"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8" name="直線コネクタ 627"/>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86094</xdr:rowOff>
    </xdr:from>
    <xdr:to>
      <xdr:col>85</xdr:col>
      <xdr:colOff>127000</xdr:colOff>
      <xdr:row>78</xdr:row>
      <xdr:rowOff>142032</xdr:rowOff>
    </xdr:to>
    <xdr:cxnSp macro="">
      <xdr:nvCxnSpPr>
        <xdr:cNvPr id="629" name="直線コネクタ 628"/>
        <xdr:cNvCxnSpPr/>
      </xdr:nvCxnSpPr>
      <xdr:spPr>
        <a:xfrm>
          <a:off x="15481300" y="13459194"/>
          <a:ext cx="8382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30"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1" name="フローチャート: 判断 630"/>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86094</xdr:rowOff>
    </xdr:from>
    <xdr:to>
      <xdr:col>81</xdr:col>
      <xdr:colOff>50800</xdr:colOff>
      <xdr:row>78</xdr:row>
      <xdr:rowOff>90002</xdr:rowOff>
    </xdr:to>
    <xdr:cxnSp macro="">
      <xdr:nvCxnSpPr>
        <xdr:cNvPr id="632" name="直線コネクタ 631"/>
        <xdr:cNvCxnSpPr/>
      </xdr:nvCxnSpPr>
      <xdr:spPr>
        <a:xfrm flipV="1">
          <a:off x="14592300" y="13459194"/>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3" name="フローチャート: 判断 632"/>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4" name="テキスト ボックス 633"/>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90002</xdr:rowOff>
    </xdr:from>
    <xdr:to>
      <xdr:col>76</xdr:col>
      <xdr:colOff>114300</xdr:colOff>
      <xdr:row>78</xdr:row>
      <xdr:rowOff>104862</xdr:rowOff>
    </xdr:to>
    <xdr:cxnSp macro="">
      <xdr:nvCxnSpPr>
        <xdr:cNvPr id="635" name="直線コネクタ 634"/>
        <xdr:cNvCxnSpPr/>
      </xdr:nvCxnSpPr>
      <xdr:spPr>
        <a:xfrm flipV="1">
          <a:off x="13703300" y="1346310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6" name="フローチャート: 判断 635"/>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7" name="テキスト ボックス 636"/>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63827</xdr:rowOff>
    </xdr:from>
    <xdr:to>
      <xdr:col>71</xdr:col>
      <xdr:colOff>177800</xdr:colOff>
      <xdr:row>78</xdr:row>
      <xdr:rowOff>104862</xdr:rowOff>
    </xdr:to>
    <xdr:cxnSp macro="">
      <xdr:nvCxnSpPr>
        <xdr:cNvPr id="638" name="直線コネクタ 637"/>
        <xdr:cNvCxnSpPr/>
      </xdr:nvCxnSpPr>
      <xdr:spPr>
        <a:xfrm>
          <a:off x="12814300" y="13436927"/>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9" name="フローチャート: 判断 638"/>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40" name="テキスト ボックス 639"/>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1" name="フローチャート: 判断 640"/>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2" name="テキスト ボックス 641"/>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91232</xdr:rowOff>
    </xdr:from>
    <xdr:to>
      <xdr:col>85</xdr:col>
      <xdr:colOff>177800</xdr:colOff>
      <xdr:row>79</xdr:row>
      <xdr:rowOff>21382</xdr:rowOff>
    </xdr:to>
    <xdr:sp macro="" textlink="">
      <xdr:nvSpPr>
        <xdr:cNvPr id="648" name="楕円 647"/>
        <xdr:cNvSpPr/>
      </xdr:nvSpPr>
      <xdr:spPr>
        <a:xfrm>
          <a:off x="16268700" y="134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6159</xdr:rowOff>
    </xdr:from>
    <xdr:ext cx="534377" cy="259045"/>
    <xdr:sp macro="" textlink="">
      <xdr:nvSpPr>
        <xdr:cNvPr id="649" name="公債費該当値テキスト"/>
        <xdr:cNvSpPr txBox="1"/>
      </xdr:nvSpPr>
      <xdr:spPr>
        <a:xfrm>
          <a:off x="16370300" y="13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35294</xdr:rowOff>
    </xdr:from>
    <xdr:to>
      <xdr:col>81</xdr:col>
      <xdr:colOff>101600</xdr:colOff>
      <xdr:row>78</xdr:row>
      <xdr:rowOff>136894</xdr:rowOff>
    </xdr:to>
    <xdr:sp macro="" textlink="">
      <xdr:nvSpPr>
        <xdr:cNvPr id="650" name="楕円 649"/>
        <xdr:cNvSpPr/>
      </xdr:nvSpPr>
      <xdr:spPr>
        <a:xfrm>
          <a:off x="15430500" y="134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128021</xdr:rowOff>
    </xdr:from>
    <xdr:ext cx="534377" cy="259045"/>
    <xdr:sp macro="" textlink="">
      <xdr:nvSpPr>
        <xdr:cNvPr id="651" name="テキスト ボックス 650"/>
        <xdr:cNvSpPr txBox="1"/>
      </xdr:nvSpPr>
      <xdr:spPr>
        <a:xfrm>
          <a:off x="15214111" y="135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39202</xdr:rowOff>
    </xdr:from>
    <xdr:to>
      <xdr:col>76</xdr:col>
      <xdr:colOff>165100</xdr:colOff>
      <xdr:row>78</xdr:row>
      <xdr:rowOff>140802</xdr:rowOff>
    </xdr:to>
    <xdr:sp macro="" textlink="">
      <xdr:nvSpPr>
        <xdr:cNvPr id="652" name="楕円 651"/>
        <xdr:cNvSpPr/>
      </xdr:nvSpPr>
      <xdr:spPr>
        <a:xfrm>
          <a:off x="14541500" y="13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131929</xdr:rowOff>
    </xdr:from>
    <xdr:ext cx="534377" cy="259045"/>
    <xdr:sp macro="" textlink="">
      <xdr:nvSpPr>
        <xdr:cNvPr id="653" name="テキスト ボックス 652"/>
        <xdr:cNvSpPr txBox="1"/>
      </xdr:nvSpPr>
      <xdr:spPr>
        <a:xfrm>
          <a:off x="14325111" y="13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54062</xdr:rowOff>
    </xdr:from>
    <xdr:to>
      <xdr:col>72</xdr:col>
      <xdr:colOff>38100</xdr:colOff>
      <xdr:row>78</xdr:row>
      <xdr:rowOff>155662</xdr:rowOff>
    </xdr:to>
    <xdr:sp macro="" textlink="">
      <xdr:nvSpPr>
        <xdr:cNvPr id="654" name="楕円 653"/>
        <xdr:cNvSpPr/>
      </xdr:nvSpPr>
      <xdr:spPr>
        <a:xfrm>
          <a:off x="136525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146789</xdr:rowOff>
    </xdr:from>
    <xdr:ext cx="534377" cy="259045"/>
    <xdr:sp macro="" textlink="">
      <xdr:nvSpPr>
        <xdr:cNvPr id="655" name="テキスト ボックス 654"/>
        <xdr:cNvSpPr txBox="1"/>
      </xdr:nvSpPr>
      <xdr:spPr>
        <a:xfrm>
          <a:off x="13436111" y="135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13027</xdr:rowOff>
    </xdr:from>
    <xdr:to>
      <xdr:col>67</xdr:col>
      <xdr:colOff>101600</xdr:colOff>
      <xdr:row>78</xdr:row>
      <xdr:rowOff>114627</xdr:rowOff>
    </xdr:to>
    <xdr:sp macro="" textlink="">
      <xdr:nvSpPr>
        <xdr:cNvPr id="656" name="楕円 655"/>
        <xdr:cNvSpPr/>
      </xdr:nvSpPr>
      <xdr:spPr>
        <a:xfrm>
          <a:off x="12763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105754</xdr:rowOff>
    </xdr:from>
    <xdr:ext cx="534377" cy="259045"/>
    <xdr:sp macro="" textlink="">
      <xdr:nvSpPr>
        <xdr:cNvPr id="657" name="テキスト ボックス 656"/>
        <xdr:cNvSpPr txBox="1"/>
      </xdr:nvSpPr>
      <xdr:spPr>
        <a:xfrm>
          <a:off x="12547111" y="134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3" name="テキスト ボックス 672"/>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7" name="直線コネクタ 676"/>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8"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9" name="直線コネクタ 678"/>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80"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1" name="直線コネクタ 680"/>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21400</xdr:rowOff>
    </xdr:from>
    <xdr:to>
      <xdr:col>85</xdr:col>
      <xdr:colOff>127000</xdr:colOff>
      <xdr:row>97</xdr:row>
      <xdr:rowOff>101239</xdr:rowOff>
    </xdr:to>
    <xdr:cxnSp macro="">
      <xdr:nvCxnSpPr>
        <xdr:cNvPr id="682" name="直線コネクタ 681"/>
        <xdr:cNvCxnSpPr/>
      </xdr:nvCxnSpPr>
      <xdr:spPr>
        <a:xfrm flipV="1">
          <a:off x="15481300" y="16480600"/>
          <a:ext cx="838200" cy="2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3"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4" name="フローチャート: 判断 683"/>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101239</xdr:rowOff>
    </xdr:from>
    <xdr:to>
      <xdr:col>81</xdr:col>
      <xdr:colOff>50800</xdr:colOff>
      <xdr:row>97</xdr:row>
      <xdr:rowOff>171190</xdr:rowOff>
    </xdr:to>
    <xdr:cxnSp macro="">
      <xdr:nvCxnSpPr>
        <xdr:cNvPr id="685" name="直線コネクタ 684"/>
        <xdr:cNvCxnSpPr/>
      </xdr:nvCxnSpPr>
      <xdr:spPr>
        <a:xfrm flipV="1">
          <a:off x="14592300" y="16731889"/>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6" name="フローチャート: 判断 685"/>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7" name="テキスト ボックス 686"/>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171190</xdr:rowOff>
    </xdr:from>
    <xdr:to>
      <xdr:col>76</xdr:col>
      <xdr:colOff>114300</xdr:colOff>
      <xdr:row>98</xdr:row>
      <xdr:rowOff>14312</xdr:rowOff>
    </xdr:to>
    <xdr:cxnSp macro="">
      <xdr:nvCxnSpPr>
        <xdr:cNvPr id="688" name="直線コネクタ 687"/>
        <xdr:cNvCxnSpPr/>
      </xdr:nvCxnSpPr>
      <xdr:spPr>
        <a:xfrm flipV="1">
          <a:off x="13703300" y="16801840"/>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9" name="フローチャート: 判断 688"/>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90" name="テキスト ボックス 689"/>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14312</xdr:rowOff>
    </xdr:from>
    <xdr:to>
      <xdr:col>71</xdr:col>
      <xdr:colOff>177800</xdr:colOff>
      <xdr:row>98</xdr:row>
      <xdr:rowOff>14312</xdr:rowOff>
    </xdr:to>
    <xdr:cxnSp macro="">
      <xdr:nvCxnSpPr>
        <xdr:cNvPr id="691" name="直線コネクタ 690"/>
        <xdr:cNvCxnSpPr/>
      </xdr:nvCxnSpPr>
      <xdr:spPr>
        <a:xfrm>
          <a:off x="12814300" y="1681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2" name="フローチャート: 判断 691"/>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3" name="テキスト ボックス 692"/>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4" name="フローチャート: 判断 693"/>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5" name="テキスト ボックス 694"/>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142050</xdr:rowOff>
    </xdr:from>
    <xdr:to>
      <xdr:col>85</xdr:col>
      <xdr:colOff>177800</xdr:colOff>
      <xdr:row>96</xdr:row>
      <xdr:rowOff>72200</xdr:rowOff>
    </xdr:to>
    <xdr:sp macro="" textlink="">
      <xdr:nvSpPr>
        <xdr:cNvPr id="701" name="楕円 700"/>
        <xdr:cNvSpPr/>
      </xdr:nvSpPr>
      <xdr:spPr>
        <a:xfrm>
          <a:off x="162687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120477</xdr:rowOff>
    </xdr:from>
    <xdr:ext cx="469744" cy="259045"/>
    <xdr:sp macro="" textlink="">
      <xdr:nvSpPr>
        <xdr:cNvPr id="702" name="積立金該当値テキスト"/>
        <xdr:cNvSpPr txBox="1"/>
      </xdr:nvSpPr>
      <xdr:spPr>
        <a:xfrm>
          <a:off x="16370300" y="164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50439</xdr:rowOff>
    </xdr:from>
    <xdr:to>
      <xdr:col>81</xdr:col>
      <xdr:colOff>101600</xdr:colOff>
      <xdr:row>97</xdr:row>
      <xdr:rowOff>152039</xdr:rowOff>
    </xdr:to>
    <xdr:sp macro="" textlink="">
      <xdr:nvSpPr>
        <xdr:cNvPr id="703" name="楕円 702"/>
        <xdr:cNvSpPr/>
      </xdr:nvSpPr>
      <xdr:spPr>
        <a:xfrm>
          <a:off x="15430500" y="1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143166</xdr:rowOff>
    </xdr:from>
    <xdr:ext cx="469744" cy="259045"/>
    <xdr:sp macro="" textlink="">
      <xdr:nvSpPr>
        <xdr:cNvPr id="704" name="テキスト ボックス 703"/>
        <xdr:cNvSpPr txBox="1"/>
      </xdr:nvSpPr>
      <xdr:spPr>
        <a:xfrm>
          <a:off x="15246428" y="167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120390</xdr:rowOff>
    </xdr:from>
    <xdr:to>
      <xdr:col>76</xdr:col>
      <xdr:colOff>165100</xdr:colOff>
      <xdr:row>98</xdr:row>
      <xdr:rowOff>50540</xdr:rowOff>
    </xdr:to>
    <xdr:sp macro="" textlink="">
      <xdr:nvSpPr>
        <xdr:cNvPr id="705" name="楕円 704"/>
        <xdr:cNvSpPr/>
      </xdr:nvSpPr>
      <xdr:spPr>
        <a:xfrm>
          <a:off x="14541500" y="167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41667</xdr:rowOff>
    </xdr:from>
    <xdr:ext cx="378565" cy="259045"/>
    <xdr:sp macro="" textlink="">
      <xdr:nvSpPr>
        <xdr:cNvPr id="706" name="テキスト ボックス 705"/>
        <xdr:cNvSpPr txBox="1"/>
      </xdr:nvSpPr>
      <xdr:spPr>
        <a:xfrm>
          <a:off x="14403017" y="1684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134962</xdr:rowOff>
    </xdr:from>
    <xdr:to>
      <xdr:col>72</xdr:col>
      <xdr:colOff>38100</xdr:colOff>
      <xdr:row>98</xdr:row>
      <xdr:rowOff>65112</xdr:rowOff>
    </xdr:to>
    <xdr:sp macro="" textlink="">
      <xdr:nvSpPr>
        <xdr:cNvPr id="707" name="楕円 706"/>
        <xdr:cNvSpPr/>
      </xdr:nvSpPr>
      <xdr:spPr>
        <a:xfrm>
          <a:off x="13652500" y="167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56239</xdr:rowOff>
    </xdr:from>
    <xdr:ext cx="378565" cy="259045"/>
    <xdr:sp macro="" textlink="">
      <xdr:nvSpPr>
        <xdr:cNvPr id="708" name="テキスト ボックス 707"/>
        <xdr:cNvSpPr txBox="1"/>
      </xdr:nvSpPr>
      <xdr:spPr>
        <a:xfrm>
          <a:off x="13514017" y="16858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134962</xdr:rowOff>
    </xdr:from>
    <xdr:to>
      <xdr:col>67</xdr:col>
      <xdr:colOff>101600</xdr:colOff>
      <xdr:row>98</xdr:row>
      <xdr:rowOff>65112</xdr:rowOff>
    </xdr:to>
    <xdr:sp macro="" textlink="">
      <xdr:nvSpPr>
        <xdr:cNvPr id="709" name="楕円 708"/>
        <xdr:cNvSpPr/>
      </xdr:nvSpPr>
      <xdr:spPr>
        <a:xfrm>
          <a:off x="12763500" y="167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56239</xdr:rowOff>
    </xdr:from>
    <xdr:ext cx="378565" cy="259045"/>
    <xdr:sp macro="" textlink="">
      <xdr:nvSpPr>
        <xdr:cNvPr id="710" name="テキスト ボックス 709"/>
        <xdr:cNvSpPr txBox="1"/>
      </xdr:nvSpPr>
      <xdr:spPr>
        <a:xfrm>
          <a:off x="12625017" y="16858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6" name="直線コネクタ 735"/>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9"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0" name="直線コネクタ 739"/>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135128</xdr:rowOff>
    </xdr:from>
    <xdr:to>
      <xdr:col>116</xdr:col>
      <xdr:colOff>63500</xdr:colOff>
      <xdr:row>39</xdr:row>
      <xdr:rowOff>64915</xdr:rowOff>
    </xdr:to>
    <xdr:cxnSp macro="">
      <xdr:nvCxnSpPr>
        <xdr:cNvPr id="741" name="直線コネクタ 740"/>
        <xdr:cNvCxnSpPr/>
      </xdr:nvCxnSpPr>
      <xdr:spPr>
        <a:xfrm>
          <a:off x="21323300" y="6307328"/>
          <a:ext cx="8382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2"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3" name="フローチャート: 判断 742"/>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135128</xdr:rowOff>
    </xdr:from>
    <xdr:to>
      <xdr:col>111</xdr:col>
      <xdr:colOff>177800</xdr:colOff>
      <xdr:row>37</xdr:row>
      <xdr:rowOff>156028</xdr:rowOff>
    </xdr:to>
    <xdr:cxnSp macro="">
      <xdr:nvCxnSpPr>
        <xdr:cNvPr id="744" name="直線コネクタ 743"/>
        <xdr:cNvCxnSpPr/>
      </xdr:nvCxnSpPr>
      <xdr:spPr>
        <a:xfrm flipV="1">
          <a:off x="20434300" y="6307328"/>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5" name="フローチャート: 判断 744"/>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137540</xdr:rowOff>
    </xdr:from>
    <xdr:ext cx="378565" cy="259045"/>
    <xdr:sp macro="" textlink="">
      <xdr:nvSpPr>
        <xdr:cNvPr id="746" name="テキスト ボックス 745"/>
        <xdr:cNvSpPr txBox="1"/>
      </xdr:nvSpPr>
      <xdr:spPr>
        <a:xfrm>
          <a:off x="21134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155702</xdr:rowOff>
    </xdr:from>
    <xdr:to>
      <xdr:col>107</xdr:col>
      <xdr:colOff>50800</xdr:colOff>
      <xdr:row>37</xdr:row>
      <xdr:rowOff>156028</xdr:rowOff>
    </xdr:to>
    <xdr:cxnSp macro="">
      <xdr:nvCxnSpPr>
        <xdr:cNvPr id="747" name="直線コネクタ 746"/>
        <xdr:cNvCxnSpPr/>
      </xdr:nvCxnSpPr>
      <xdr:spPr>
        <a:xfrm>
          <a:off x="19545300" y="5813552"/>
          <a:ext cx="889000" cy="68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8" name="フローチャート: 判断 747"/>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9" name="テキスト ボックス 748"/>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155702</xdr:rowOff>
    </xdr:from>
    <xdr:to>
      <xdr:col>102</xdr:col>
      <xdr:colOff>114300</xdr:colOff>
      <xdr:row>39</xdr:row>
      <xdr:rowOff>76019</xdr:rowOff>
    </xdr:to>
    <xdr:cxnSp macro="">
      <xdr:nvCxnSpPr>
        <xdr:cNvPr id="750" name="直線コネクタ 749"/>
        <xdr:cNvCxnSpPr/>
      </xdr:nvCxnSpPr>
      <xdr:spPr>
        <a:xfrm flipV="1">
          <a:off x="18656300" y="5813552"/>
          <a:ext cx="889000" cy="94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1" name="フローチャート: 判断 750"/>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102923</xdr:rowOff>
    </xdr:from>
    <xdr:ext cx="378565" cy="259045"/>
    <xdr:sp macro="" textlink="">
      <xdr:nvSpPr>
        <xdr:cNvPr id="752" name="テキスト ボックス 751"/>
        <xdr:cNvSpPr txBox="1"/>
      </xdr:nvSpPr>
      <xdr:spPr>
        <a:xfrm>
          <a:off x="19356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3" name="フローチャート: 判断 752"/>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4" name="テキスト ボックス 753"/>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60" name="楕円 759"/>
        <xdr:cNvSpPr/>
      </xdr:nvSpPr>
      <xdr:spPr>
        <a:xfrm>
          <a:off x="221107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100492</xdr:rowOff>
    </xdr:from>
    <xdr:ext cx="378565" cy="259045"/>
    <xdr:sp macro="" textlink="">
      <xdr:nvSpPr>
        <xdr:cNvPr id="761" name="投資及び出資金該当値テキスト"/>
        <xdr:cNvSpPr txBox="1"/>
      </xdr:nvSpPr>
      <xdr:spPr>
        <a:xfrm>
          <a:off x="22212300" y="661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84328</xdr:rowOff>
    </xdr:from>
    <xdr:to>
      <xdr:col>112</xdr:col>
      <xdr:colOff>38100</xdr:colOff>
      <xdr:row>37</xdr:row>
      <xdr:rowOff>14478</xdr:rowOff>
    </xdr:to>
    <xdr:sp macro="" textlink="">
      <xdr:nvSpPr>
        <xdr:cNvPr id="762" name="楕円 761"/>
        <xdr:cNvSpPr/>
      </xdr:nvSpPr>
      <xdr:spPr>
        <a:xfrm>
          <a:off x="21272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31005</xdr:rowOff>
    </xdr:from>
    <xdr:ext cx="469744" cy="259045"/>
    <xdr:sp macro="" textlink="">
      <xdr:nvSpPr>
        <xdr:cNvPr id="763" name="テキスト ボックス 762"/>
        <xdr:cNvSpPr txBox="1"/>
      </xdr:nvSpPr>
      <xdr:spPr>
        <a:xfrm>
          <a:off x="21088428"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105228</xdr:rowOff>
    </xdr:from>
    <xdr:to>
      <xdr:col>107</xdr:col>
      <xdr:colOff>101600</xdr:colOff>
      <xdr:row>38</xdr:row>
      <xdr:rowOff>35378</xdr:rowOff>
    </xdr:to>
    <xdr:sp macro="" textlink="">
      <xdr:nvSpPr>
        <xdr:cNvPr id="764" name="楕円 763"/>
        <xdr:cNvSpPr/>
      </xdr:nvSpPr>
      <xdr:spPr>
        <a:xfrm>
          <a:off x="20383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51905</xdr:rowOff>
    </xdr:from>
    <xdr:ext cx="378565" cy="259045"/>
    <xdr:sp macro="" textlink="">
      <xdr:nvSpPr>
        <xdr:cNvPr id="765" name="テキスト ボックス 764"/>
        <xdr:cNvSpPr txBox="1"/>
      </xdr:nvSpPr>
      <xdr:spPr>
        <a:xfrm>
          <a:off x="20245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104902</xdr:rowOff>
    </xdr:from>
    <xdr:to>
      <xdr:col>102</xdr:col>
      <xdr:colOff>165100</xdr:colOff>
      <xdr:row>34</xdr:row>
      <xdr:rowOff>35052</xdr:rowOff>
    </xdr:to>
    <xdr:sp macro="" textlink="">
      <xdr:nvSpPr>
        <xdr:cNvPr id="766" name="楕円 765"/>
        <xdr:cNvSpPr/>
      </xdr:nvSpPr>
      <xdr:spPr>
        <a:xfrm>
          <a:off x="19494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51579</xdr:rowOff>
    </xdr:from>
    <xdr:ext cx="469744" cy="259045"/>
    <xdr:sp macro="" textlink="">
      <xdr:nvSpPr>
        <xdr:cNvPr id="767" name="テキスト ボックス 766"/>
        <xdr:cNvSpPr txBox="1"/>
      </xdr:nvSpPr>
      <xdr:spPr>
        <a:xfrm>
          <a:off x="19310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25219</xdr:rowOff>
    </xdr:from>
    <xdr:to>
      <xdr:col>98</xdr:col>
      <xdr:colOff>38100</xdr:colOff>
      <xdr:row>39</xdr:row>
      <xdr:rowOff>126819</xdr:rowOff>
    </xdr:to>
    <xdr:sp macro="" textlink="">
      <xdr:nvSpPr>
        <xdr:cNvPr id="768" name="楕円 767"/>
        <xdr:cNvSpPr/>
      </xdr:nvSpPr>
      <xdr:spPr>
        <a:xfrm>
          <a:off x="18605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117946</xdr:rowOff>
    </xdr:from>
    <xdr:ext cx="313932" cy="259045"/>
    <xdr:sp macro="" textlink="">
      <xdr:nvSpPr>
        <xdr:cNvPr id="769" name="テキスト ボックス 768"/>
        <xdr:cNvSpPr txBox="1"/>
      </xdr:nvSpPr>
      <xdr:spPr>
        <a:xfrm>
          <a:off x="18499333" y="6804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1" name="直線コネクタ 790"/>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4"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5" name="直線コネクタ 794"/>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92746</xdr:rowOff>
    </xdr:from>
    <xdr:to>
      <xdr:col>116</xdr:col>
      <xdr:colOff>63500</xdr:colOff>
      <xdr:row>58</xdr:row>
      <xdr:rowOff>103536</xdr:rowOff>
    </xdr:to>
    <xdr:cxnSp macro="">
      <xdr:nvCxnSpPr>
        <xdr:cNvPr id="796" name="直線コネクタ 795"/>
        <xdr:cNvCxnSpPr/>
      </xdr:nvCxnSpPr>
      <xdr:spPr>
        <a:xfrm flipV="1">
          <a:off x="21323300" y="10036846"/>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7"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8" name="フローチャート: 判断 797"/>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101250</xdr:rowOff>
    </xdr:from>
    <xdr:to>
      <xdr:col>111</xdr:col>
      <xdr:colOff>177800</xdr:colOff>
      <xdr:row>58</xdr:row>
      <xdr:rowOff>103536</xdr:rowOff>
    </xdr:to>
    <xdr:cxnSp macro="">
      <xdr:nvCxnSpPr>
        <xdr:cNvPr id="799" name="直線コネクタ 798"/>
        <xdr:cNvCxnSpPr/>
      </xdr:nvCxnSpPr>
      <xdr:spPr>
        <a:xfrm>
          <a:off x="20434300" y="100453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0" name="フローチャート: 判断 799"/>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1" name="テキスト ボックス 800"/>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101250</xdr:rowOff>
    </xdr:from>
    <xdr:to>
      <xdr:col>107</xdr:col>
      <xdr:colOff>50800</xdr:colOff>
      <xdr:row>58</xdr:row>
      <xdr:rowOff>101936</xdr:rowOff>
    </xdr:to>
    <xdr:cxnSp macro="">
      <xdr:nvCxnSpPr>
        <xdr:cNvPr id="802" name="直線コネクタ 801"/>
        <xdr:cNvCxnSpPr/>
      </xdr:nvCxnSpPr>
      <xdr:spPr>
        <a:xfrm flipV="1">
          <a:off x="19545300" y="1004535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3" name="フローチャート: 判断 802"/>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4" name="テキスト ボックス 803"/>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101936</xdr:rowOff>
    </xdr:from>
    <xdr:to>
      <xdr:col>102</xdr:col>
      <xdr:colOff>114300</xdr:colOff>
      <xdr:row>58</xdr:row>
      <xdr:rowOff>104222</xdr:rowOff>
    </xdr:to>
    <xdr:cxnSp macro="">
      <xdr:nvCxnSpPr>
        <xdr:cNvPr id="805" name="直線コネクタ 804"/>
        <xdr:cNvCxnSpPr/>
      </xdr:nvCxnSpPr>
      <xdr:spPr>
        <a:xfrm flipV="1">
          <a:off x="18656300" y="100460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6" name="フローチャート: 判断 805"/>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7" name="テキスト ボックス 806"/>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8" name="フローチャート: 判断 807"/>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9" name="テキスト ボックス 808"/>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41946</xdr:rowOff>
    </xdr:from>
    <xdr:to>
      <xdr:col>116</xdr:col>
      <xdr:colOff>114300</xdr:colOff>
      <xdr:row>58</xdr:row>
      <xdr:rowOff>143546</xdr:rowOff>
    </xdr:to>
    <xdr:sp macro="" textlink="">
      <xdr:nvSpPr>
        <xdr:cNvPr id="815" name="楕円 814"/>
        <xdr:cNvSpPr/>
      </xdr:nvSpPr>
      <xdr:spPr>
        <a:xfrm>
          <a:off x="22110700" y="99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128323</xdr:rowOff>
    </xdr:from>
    <xdr:ext cx="469744" cy="259045"/>
    <xdr:sp macro="" textlink="">
      <xdr:nvSpPr>
        <xdr:cNvPr id="816" name="貸付金該当値テキスト"/>
        <xdr:cNvSpPr txBox="1"/>
      </xdr:nvSpPr>
      <xdr:spPr>
        <a:xfrm>
          <a:off x="22212300" y="990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52736</xdr:rowOff>
    </xdr:from>
    <xdr:to>
      <xdr:col>112</xdr:col>
      <xdr:colOff>38100</xdr:colOff>
      <xdr:row>58</xdr:row>
      <xdr:rowOff>154336</xdr:rowOff>
    </xdr:to>
    <xdr:sp macro="" textlink="">
      <xdr:nvSpPr>
        <xdr:cNvPr id="817" name="楕円 816"/>
        <xdr:cNvSpPr/>
      </xdr:nvSpPr>
      <xdr:spPr>
        <a:xfrm>
          <a:off x="21272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145463</xdr:rowOff>
    </xdr:from>
    <xdr:ext cx="378565" cy="259045"/>
    <xdr:sp macro="" textlink="">
      <xdr:nvSpPr>
        <xdr:cNvPr id="818" name="テキスト ボックス 817"/>
        <xdr:cNvSpPr txBox="1"/>
      </xdr:nvSpPr>
      <xdr:spPr>
        <a:xfrm>
          <a:off x="21134017" y="100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50450</xdr:rowOff>
    </xdr:from>
    <xdr:to>
      <xdr:col>107</xdr:col>
      <xdr:colOff>101600</xdr:colOff>
      <xdr:row>58</xdr:row>
      <xdr:rowOff>152050</xdr:rowOff>
    </xdr:to>
    <xdr:sp macro="" textlink="">
      <xdr:nvSpPr>
        <xdr:cNvPr id="819" name="楕円 818"/>
        <xdr:cNvSpPr/>
      </xdr:nvSpPr>
      <xdr:spPr>
        <a:xfrm>
          <a:off x="20383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143177</xdr:rowOff>
    </xdr:from>
    <xdr:ext cx="378565" cy="259045"/>
    <xdr:sp macro="" textlink="">
      <xdr:nvSpPr>
        <xdr:cNvPr id="820" name="テキスト ボックス 819"/>
        <xdr:cNvSpPr txBox="1"/>
      </xdr:nvSpPr>
      <xdr:spPr>
        <a:xfrm>
          <a:off x="20245017" y="1008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51136</xdr:rowOff>
    </xdr:from>
    <xdr:to>
      <xdr:col>102</xdr:col>
      <xdr:colOff>165100</xdr:colOff>
      <xdr:row>58</xdr:row>
      <xdr:rowOff>152736</xdr:rowOff>
    </xdr:to>
    <xdr:sp macro="" textlink="">
      <xdr:nvSpPr>
        <xdr:cNvPr id="821" name="楕円 820"/>
        <xdr:cNvSpPr/>
      </xdr:nvSpPr>
      <xdr:spPr>
        <a:xfrm>
          <a:off x="19494500" y="99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143863</xdr:rowOff>
    </xdr:from>
    <xdr:ext cx="378565" cy="259045"/>
    <xdr:sp macro="" textlink="">
      <xdr:nvSpPr>
        <xdr:cNvPr id="822" name="テキスト ボックス 821"/>
        <xdr:cNvSpPr txBox="1"/>
      </xdr:nvSpPr>
      <xdr:spPr>
        <a:xfrm>
          <a:off x="19356017" y="10087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53422</xdr:rowOff>
    </xdr:from>
    <xdr:to>
      <xdr:col>98</xdr:col>
      <xdr:colOff>38100</xdr:colOff>
      <xdr:row>58</xdr:row>
      <xdr:rowOff>155022</xdr:rowOff>
    </xdr:to>
    <xdr:sp macro="" textlink="">
      <xdr:nvSpPr>
        <xdr:cNvPr id="823" name="楕円 822"/>
        <xdr:cNvSpPr/>
      </xdr:nvSpPr>
      <xdr:spPr>
        <a:xfrm>
          <a:off x="18605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146149</xdr:rowOff>
    </xdr:from>
    <xdr:ext cx="378565" cy="259045"/>
    <xdr:sp macro="" textlink="">
      <xdr:nvSpPr>
        <xdr:cNvPr id="824" name="テキスト ボックス 823"/>
        <xdr:cNvSpPr txBox="1"/>
      </xdr:nvSpPr>
      <xdr:spPr>
        <a:xfrm>
          <a:off x="18467017" y="1009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7" name="直線コネクタ 846"/>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8"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9" name="直線コネクタ 848"/>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0"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1" name="直線コネクタ 850"/>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93889</xdr:rowOff>
    </xdr:from>
    <xdr:to>
      <xdr:col>116</xdr:col>
      <xdr:colOff>63500</xdr:colOff>
      <xdr:row>77</xdr:row>
      <xdr:rowOff>110531</xdr:rowOff>
    </xdr:to>
    <xdr:cxnSp macro="">
      <xdr:nvCxnSpPr>
        <xdr:cNvPr id="852" name="直線コネクタ 851"/>
        <xdr:cNvCxnSpPr/>
      </xdr:nvCxnSpPr>
      <xdr:spPr>
        <a:xfrm flipV="1">
          <a:off x="21323300" y="13295539"/>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3"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4" name="フローチャート: 判断 853"/>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60787</xdr:rowOff>
    </xdr:from>
    <xdr:to>
      <xdr:col>111</xdr:col>
      <xdr:colOff>177800</xdr:colOff>
      <xdr:row>77</xdr:row>
      <xdr:rowOff>110531</xdr:rowOff>
    </xdr:to>
    <xdr:cxnSp macro="">
      <xdr:nvCxnSpPr>
        <xdr:cNvPr id="855" name="直線コネクタ 854"/>
        <xdr:cNvCxnSpPr/>
      </xdr:nvCxnSpPr>
      <xdr:spPr>
        <a:xfrm>
          <a:off x="20434300" y="13090987"/>
          <a:ext cx="889000" cy="2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6" name="フローチャート: 判断 855"/>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7" name="テキスト ボックス 856"/>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60787</xdr:rowOff>
    </xdr:from>
    <xdr:to>
      <xdr:col>107</xdr:col>
      <xdr:colOff>50800</xdr:colOff>
      <xdr:row>76</xdr:row>
      <xdr:rowOff>154605</xdr:rowOff>
    </xdr:to>
    <xdr:cxnSp macro="">
      <xdr:nvCxnSpPr>
        <xdr:cNvPr id="858" name="直線コネクタ 857"/>
        <xdr:cNvCxnSpPr/>
      </xdr:nvCxnSpPr>
      <xdr:spPr>
        <a:xfrm flipV="1">
          <a:off x="19545300" y="13090987"/>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9" name="フローチャート: 判断 858"/>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60" name="テキスト ボックス 859"/>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117160</xdr:rowOff>
    </xdr:from>
    <xdr:to>
      <xdr:col>102</xdr:col>
      <xdr:colOff>114300</xdr:colOff>
      <xdr:row>76</xdr:row>
      <xdr:rowOff>154605</xdr:rowOff>
    </xdr:to>
    <xdr:cxnSp macro="">
      <xdr:nvCxnSpPr>
        <xdr:cNvPr id="861" name="直線コネクタ 860"/>
        <xdr:cNvCxnSpPr/>
      </xdr:nvCxnSpPr>
      <xdr:spPr>
        <a:xfrm>
          <a:off x="18656300" y="12975910"/>
          <a:ext cx="889000" cy="2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2" name="フローチャート: 判断 861"/>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63" name="テキスト ボックス 862"/>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4" name="フローチャート: 判断 863"/>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5" name="テキスト ボックス 864"/>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43089</xdr:rowOff>
    </xdr:from>
    <xdr:to>
      <xdr:col>116</xdr:col>
      <xdr:colOff>114300</xdr:colOff>
      <xdr:row>77</xdr:row>
      <xdr:rowOff>144689</xdr:rowOff>
    </xdr:to>
    <xdr:sp macro="" textlink="">
      <xdr:nvSpPr>
        <xdr:cNvPr id="871" name="楕円 870"/>
        <xdr:cNvSpPr/>
      </xdr:nvSpPr>
      <xdr:spPr>
        <a:xfrm>
          <a:off x="221107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129466</xdr:rowOff>
    </xdr:from>
    <xdr:ext cx="534377" cy="259045"/>
    <xdr:sp macro="" textlink="">
      <xdr:nvSpPr>
        <xdr:cNvPr id="872" name="繰出金該当値テキスト"/>
        <xdr:cNvSpPr txBox="1"/>
      </xdr:nvSpPr>
      <xdr:spPr>
        <a:xfrm>
          <a:off x="22212300" y="131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59731</xdr:rowOff>
    </xdr:from>
    <xdr:to>
      <xdr:col>112</xdr:col>
      <xdr:colOff>38100</xdr:colOff>
      <xdr:row>77</xdr:row>
      <xdr:rowOff>161331</xdr:rowOff>
    </xdr:to>
    <xdr:sp macro="" textlink="">
      <xdr:nvSpPr>
        <xdr:cNvPr id="873" name="楕円 872"/>
        <xdr:cNvSpPr/>
      </xdr:nvSpPr>
      <xdr:spPr>
        <a:xfrm>
          <a:off x="21272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152458</xdr:rowOff>
    </xdr:from>
    <xdr:ext cx="534377" cy="259045"/>
    <xdr:sp macro="" textlink="">
      <xdr:nvSpPr>
        <xdr:cNvPr id="874" name="テキスト ボックス 873"/>
        <xdr:cNvSpPr txBox="1"/>
      </xdr:nvSpPr>
      <xdr:spPr>
        <a:xfrm>
          <a:off x="21056111" y="133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9987</xdr:rowOff>
    </xdr:from>
    <xdr:to>
      <xdr:col>107</xdr:col>
      <xdr:colOff>101600</xdr:colOff>
      <xdr:row>76</xdr:row>
      <xdr:rowOff>111587</xdr:rowOff>
    </xdr:to>
    <xdr:sp macro="" textlink="">
      <xdr:nvSpPr>
        <xdr:cNvPr id="875" name="楕円 874"/>
        <xdr:cNvSpPr/>
      </xdr:nvSpPr>
      <xdr:spPr>
        <a:xfrm>
          <a:off x="20383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102714</xdr:rowOff>
    </xdr:from>
    <xdr:ext cx="534377" cy="259045"/>
    <xdr:sp macro="" textlink="">
      <xdr:nvSpPr>
        <xdr:cNvPr id="876" name="テキスト ボックス 875"/>
        <xdr:cNvSpPr txBox="1"/>
      </xdr:nvSpPr>
      <xdr:spPr>
        <a:xfrm>
          <a:off x="20167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103805</xdr:rowOff>
    </xdr:from>
    <xdr:to>
      <xdr:col>102</xdr:col>
      <xdr:colOff>165100</xdr:colOff>
      <xdr:row>77</xdr:row>
      <xdr:rowOff>33955</xdr:rowOff>
    </xdr:to>
    <xdr:sp macro="" textlink="">
      <xdr:nvSpPr>
        <xdr:cNvPr id="877" name="楕円 876"/>
        <xdr:cNvSpPr/>
      </xdr:nvSpPr>
      <xdr:spPr>
        <a:xfrm>
          <a:off x="19494500" y="131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25082</xdr:rowOff>
    </xdr:from>
    <xdr:ext cx="534377" cy="259045"/>
    <xdr:sp macro="" textlink="">
      <xdr:nvSpPr>
        <xdr:cNvPr id="878" name="テキスト ボックス 877"/>
        <xdr:cNvSpPr txBox="1"/>
      </xdr:nvSpPr>
      <xdr:spPr>
        <a:xfrm>
          <a:off x="19278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66360</xdr:rowOff>
    </xdr:from>
    <xdr:to>
      <xdr:col>98</xdr:col>
      <xdr:colOff>38100</xdr:colOff>
      <xdr:row>75</xdr:row>
      <xdr:rowOff>167960</xdr:rowOff>
    </xdr:to>
    <xdr:sp macro="" textlink="">
      <xdr:nvSpPr>
        <xdr:cNvPr id="879" name="楕円 878"/>
        <xdr:cNvSpPr/>
      </xdr:nvSpPr>
      <xdr:spPr>
        <a:xfrm>
          <a:off x="18605500" y="129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159087</xdr:rowOff>
    </xdr:from>
    <xdr:ext cx="534377" cy="259045"/>
    <xdr:sp macro="" textlink="">
      <xdr:nvSpPr>
        <xdr:cNvPr id="880" name="テキスト ボックス 879"/>
        <xdr:cNvSpPr txBox="1"/>
      </xdr:nvSpPr>
      <xdr:spPr>
        <a:xfrm>
          <a:off x="18389111" y="1301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・人件費については、人口の増加、適正管理計画により、住民一人当たりの人件費コストが少なくなっている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・扶助費については、子育て世代の人口の増加に伴う、子育て施策に関する経費の増加により、増加している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・積立金については、教育、文化及びスポーツ振興基金並びに廃棄物処理施設整備等基金への積立てにより増加している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・投資及び出資金については、下水道事業会計への出資金により減少している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190,534
187,906
35.32
58,311,200
56,156,066
1,480,220
31,711,374
50,691,012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101600</xdr:rowOff>
    </xdr:from>
    <xdr:to>
      <xdr:col>24</xdr:col>
      <xdr:colOff>63500</xdr:colOff>
      <xdr:row>35</xdr:row>
      <xdr:rowOff>85090</xdr:rowOff>
    </xdr:to>
    <xdr:cxnSp macro="">
      <xdr:nvCxnSpPr>
        <xdr:cNvPr id="61" name="直線コネクタ 60"/>
        <xdr:cNvCxnSpPr/>
      </xdr:nvCxnSpPr>
      <xdr:spPr>
        <a:xfrm>
          <a:off x="3797300" y="5930900"/>
          <a:ext cx="838200" cy="1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22860</xdr:rowOff>
    </xdr:from>
    <xdr:to>
      <xdr:col>19</xdr:col>
      <xdr:colOff>177800</xdr:colOff>
      <xdr:row>34</xdr:row>
      <xdr:rowOff>101600</xdr:rowOff>
    </xdr:to>
    <xdr:cxnSp macro="">
      <xdr:nvCxnSpPr>
        <xdr:cNvPr id="64" name="直線コネクタ 63"/>
        <xdr:cNvCxnSpPr/>
      </xdr:nvCxnSpPr>
      <xdr:spPr>
        <a:xfrm>
          <a:off x="2908300" y="585216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73660</xdr:rowOff>
    </xdr:from>
    <xdr:to>
      <xdr:col>15</xdr:col>
      <xdr:colOff>50800</xdr:colOff>
      <xdr:row>34</xdr:row>
      <xdr:rowOff>22860</xdr:rowOff>
    </xdr:to>
    <xdr:cxnSp macro="">
      <xdr:nvCxnSpPr>
        <xdr:cNvPr id="67" name="直線コネクタ 66"/>
        <xdr:cNvCxnSpPr/>
      </xdr:nvCxnSpPr>
      <xdr:spPr>
        <a:xfrm>
          <a:off x="2019300" y="556006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73660</xdr:rowOff>
    </xdr:from>
    <xdr:to>
      <xdr:col>10</xdr:col>
      <xdr:colOff>114300</xdr:colOff>
      <xdr:row>33</xdr:row>
      <xdr:rowOff>39370</xdr:rowOff>
    </xdr:to>
    <xdr:cxnSp macro="">
      <xdr:nvCxnSpPr>
        <xdr:cNvPr id="70" name="直線コネクタ 69"/>
        <xdr:cNvCxnSpPr/>
      </xdr:nvCxnSpPr>
      <xdr:spPr>
        <a:xfrm flipV="1">
          <a:off x="1130300" y="5560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34290</xdr:rowOff>
    </xdr:from>
    <xdr:to>
      <xdr:col>24</xdr:col>
      <xdr:colOff>114300</xdr:colOff>
      <xdr:row>35</xdr:row>
      <xdr:rowOff>135890</xdr:rowOff>
    </xdr:to>
    <xdr:sp macro="" textlink="">
      <xdr:nvSpPr>
        <xdr:cNvPr id="80" name="楕円 79"/>
        <xdr:cNvSpPr/>
      </xdr:nvSpPr>
      <xdr:spPr>
        <a:xfrm>
          <a:off x="45847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12717</xdr:rowOff>
    </xdr:from>
    <xdr:ext cx="469744" cy="259045"/>
    <xdr:sp macro="" textlink="">
      <xdr:nvSpPr>
        <xdr:cNvPr id="81" name="議会費該当値テキスト"/>
        <xdr:cNvSpPr txBox="1"/>
      </xdr:nvSpPr>
      <xdr:spPr>
        <a:xfrm>
          <a:off x="4686300"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50800</xdr:rowOff>
    </xdr:from>
    <xdr:to>
      <xdr:col>20</xdr:col>
      <xdr:colOff>38100</xdr:colOff>
      <xdr:row>34</xdr:row>
      <xdr:rowOff>152400</xdr:rowOff>
    </xdr:to>
    <xdr:sp macro="" textlink="">
      <xdr:nvSpPr>
        <xdr:cNvPr id="82" name="楕円 81"/>
        <xdr:cNvSpPr/>
      </xdr:nvSpPr>
      <xdr:spPr>
        <a:xfrm>
          <a:off x="3746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83" name="テキスト ボックス 82"/>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143510</xdr:rowOff>
    </xdr:from>
    <xdr:to>
      <xdr:col>15</xdr:col>
      <xdr:colOff>101600</xdr:colOff>
      <xdr:row>34</xdr:row>
      <xdr:rowOff>73660</xdr:rowOff>
    </xdr:to>
    <xdr:sp macro="" textlink="">
      <xdr:nvSpPr>
        <xdr:cNvPr id="84" name="楕円 83"/>
        <xdr:cNvSpPr/>
      </xdr:nvSpPr>
      <xdr:spPr>
        <a:xfrm>
          <a:off x="2857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90187</xdr:rowOff>
    </xdr:from>
    <xdr:ext cx="469744" cy="259045"/>
    <xdr:sp macro="" textlink="">
      <xdr:nvSpPr>
        <xdr:cNvPr id="85" name="テキスト ボックス 84"/>
        <xdr:cNvSpPr txBox="1"/>
      </xdr:nvSpPr>
      <xdr:spPr>
        <a:xfrm>
          <a:off x="2673428" y="55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22860</xdr:rowOff>
    </xdr:from>
    <xdr:to>
      <xdr:col>10</xdr:col>
      <xdr:colOff>165100</xdr:colOff>
      <xdr:row>32</xdr:row>
      <xdr:rowOff>124460</xdr:rowOff>
    </xdr:to>
    <xdr:sp macro="" textlink="">
      <xdr:nvSpPr>
        <xdr:cNvPr id="86" name="楕円 85"/>
        <xdr:cNvSpPr/>
      </xdr:nvSpPr>
      <xdr:spPr>
        <a:xfrm>
          <a:off x="19685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140987</xdr:rowOff>
    </xdr:from>
    <xdr:ext cx="469744" cy="259045"/>
    <xdr:sp macro="" textlink="">
      <xdr:nvSpPr>
        <xdr:cNvPr id="87" name="テキスト ボックス 86"/>
        <xdr:cNvSpPr txBox="1"/>
      </xdr:nvSpPr>
      <xdr:spPr>
        <a:xfrm>
          <a:off x="1784428"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160020</xdr:rowOff>
    </xdr:from>
    <xdr:to>
      <xdr:col>6</xdr:col>
      <xdr:colOff>38100</xdr:colOff>
      <xdr:row>33</xdr:row>
      <xdr:rowOff>90170</xdr:rowOff>
    </xdr:to>
    <xdr:sp macro="" textlink="">
      <xdr:nvSpPr>
        <xdr:cNvPr id="88" name="楕円 87"/>
        <xdr:cNvSpPr/>
      </xdr:nvSpPr>
      <xdr:spPr>
        <a:xfrm>
          <a:off x="10795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106697</xdr:rowOff>
    </xdr:from>
    <xdr:ext cx="469744" cy="259045"/>
    <xdr:sp macro="" textlink="">
      <xdr:nvSpPr>
        <xdr:cNvPr id="89" name="テキスト ボックス 88"/>
        <xdr:cNvSpPr txBox="1"/>
      </xdr:nvSpPr>
      <xdr:spPr>
        <a:xfrm>
          <a:off x="895428"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48489</xdr:rowOff>
    </xdr:from>
    <xdr:to>
      <xdr:col>24</xdr:col>
      <xdr:colOff>63500</xdr:colOff>
      <xdr:row>58</xdr:row>
      <xdr:rowOff>59080</xdr:rowOff>
    </xdr:to>
    <xdr:cxnSp macro="">
      <xdr:nvCxnSpPr>
        <xdr:cNvPr id="119" name="直線コネクタ 118"/>
        <xdr:cNvCxnSpPr/>
      </xdr:nvCxnSpPr>
      <xdr:spPr>
        <a:xfrm>
          <a:off x="3797300" y="9992589"/>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48489</xdr:rowOff>
    </xdr:from>
    <xdr:to>
      <xdr:col>19</xdr:col>
      <xdr:colOff>177800</xdr:colOff>
      <xdr:row>58</xdr:row>
      <xdr:rowOff>61747</xdr:rowOff>
    </xdr:to>
    <xdr:cxnSp macro="">
      <xdr:nvCxnSpPr>
        <xdr:cNvPr id="122" name="直線コネクタ 121"/>
        <xdr:cNvCxnSpPr/>
      </xdr:nvCxnSpPr>
      <xdr:spPr>
        <a:xfrm flipV="1">
          <a:off x="2908300" y="9992589"/>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54890</xdr:rowOff>
    </xdr:from>
    <xdr:to>
      <xdr:col>15</xdr:col>
      <xdr:colOff>50800</xdr:colOff>
      <xdr:row>58</xdr:row>
      <xdr:rowOff>61747</xdr:rowOff>
    </xdr:to>
    <xdr:cxnSp macro="">
      <xdr:nvCxnSpPr>
        <xdr:cNvPr id="125" name="直線コネクタ 124"/>
        <xdr:cNvCxnSpPr/>
      </xdr:nvCxnSpPr>
      <xdr:spPr>
        <a:xfrm>
          <a:off x="2019300" y="999899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54890</xdr:rowOff>
    </xdr:from>
    <xdr:to>
      <xdr:col>10</xdr:col>
      <xdr:colOff>114300</xdr:colOff>
      <xdr:row>58</xdr:row>
      <xdr:rowOff>100152</xdr:rowOff>
    </xdr:to>
    <xdr:cxnSp macro="">
      <xdr:nvCxnSpPr>
        <xdr:cNvPr id="128" name="直線コネクタ 127"/>
        <xdr:cNvCxnSpPr/>
      </xdr:nvCxnSpPr>
      <xdr:spPr>
        <a:xfrm flipV="1">
          <a:off x="1130300" y="9998990"/>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0" name="テキスト ボックス 129"/>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8280</xdr:rowOff>
    </xdr:from>
    <xdr:to>
      <xdr:col>24</xdr:col>
      <xdr:colOff>114300</xdr:colOff>
      <xdr:row>58</xdr:row>
      <xdr:rowOff>109880</xdr:rowOff>
    </xdr:to>
    <xdr:sp macro="" textlink="">
      <xdr:nvSpPr>
        <xdr:cNvPr id="138" name="楕円 137"/>
        <xdr:cNvSpPr/>
      </xdr:nvSpPr>
      <xdr:spPr>
        <a:xfrm>
          <a:off x="4584700" y="99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94657</xdr:rowOff>
    </xdr:from>
    <xdr:ext cx="534377" cy="259045"/>
    <xdr:sp macro="" textlink="">
      <xdr:nvSpPr>
        <xdr:cNvPr id="139" name="総務費該当値テキスト"/>
        <xdr:cNvSpPr txBox="1"/>
      </xdr:nvSpPr>
      <xdr:spPr>
        <a:xfrm>
          <a:off x="4686300" y="98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169139</xdr:rowOff>
    </xdr:from>
    <xdr:to>
      <xdr:col>20</xdr:col>
      <xdr:colOff>38100</xdr:colOff>
      <xdr:row>58</xdr:row>
      <xdr:rowOff>99289</xdr:rowOff>
    </xdr:to>
    <xdr:sp macro="" textlink="">
      <xdr:nvSpPr>
        <xdr:cNvPr id="140" name="楕円 139"/>
        <xdr:cNvSpPr/>
      </xdr:nvSpPr>
      <xdr:spPr>
        <a:xfrm>
          <a:off x="3746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90416</xdr:rowOff>
    </xdr:from>
    <xdr:ext cx="534377" cy="259045"/>
    <xdr:sp macro="" textlink="">
      <xdr:nvSpPr>
        <xdr:cNvPr id="141" name="テキスト ボックス 140"/>
        <xdr:cNvSpPr txBox="1"/>
      </xdr:nvSpPr>
      <xdr:spPr>
        <a:xfrm>
          <a:off x="3530111" y="100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10947</xdr:rowOff>
    </xdr:from>
    <xdr:to>
      <xdr:col>15</xdr:col>
      <xdr:colOff>101600</xdr:colOff>
      <xdr:row>58</xdr:row>
      <xdr:rowOff>112547</xdr:rowOff>
    </xdr:to>
    <xdr:sp macro="" textlink="">
      <xdr:nvSpPr>
        <xdr:cNvPr id="142" name="楕円 141"/>
        <xdr:cNvSpPr/>
      </xdr:nvSpPr>
      <xdr:spPr>
        <a:xfrm>
          <a:off x="2857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103674</xdr:rowOff>
    </xdr:from>
    <xdr:ext cx="534377" cy="259045"/>
    <xdr:sp macro="" textlink="">
      <xdr:nvSpPr>
        <xdr:cNvPr id="143" name="テキスト ボックス 142"/>
        <xdr:cNvSpPr txBox="1"/>
      </xdr:nvSpPr>
      <xdr:spPr>
        <a:xfrm>
          <a:off x="2641111" y="100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4090</xdr:rowOff>
    </xdr:from>
    <xdr:to>
      <xdr:col>10</xdr:col>
      <xdr:colOff>165100</xdr:colOff>
      <xdr:row>58</xdr:row>
      <xdr:rowOff>105690</xdr:rowOff>
    </xdr:to>
    <xdr:sp macro="" textlink="">
      <xdr:nvSpPr>
        <xdr:cNvPr id="144" name="楕円 143"/>
        <xdr:cNvSpPr/>
      </xdr:nvSpPr>
      <xdr:spPr>
        <a:xfrm>
          <a:off x="1968500" y="99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96817</xdr:rowOff>
    </xdr:from>
    <xdr:ext cx="534377" cy="259045"/>
    <xdr:sp macro="" textlink="">
      <xdr:nvSpPr>
        <xdr:cNvPr id="145" name="テキスト ボックス 144"/>
        <xdr:cNvSpPr txBox="1"/>
      </xdr:nvSpPr>
      <xdr:spPr>
        <a:xfrm>
          <a:off x="1752111" y="100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49352</xdr:rowOff>
    </xdr:from>
    <xdr:to>
      <xdr:col>6</xdr:col>
      <xdr:colOff>38100</xdr:colOff>
      <xdr:row>58</xdr:row>
      <xdr:rowOff>150952</xdr:rowOff>
    </xdr:to>
    <xdr:sp macro="" textlink="">
      <xdr:nvSpPr>
        <xdr:cNvPr id="146" name="楕円 145"/>
        <xdr:cNvSpPr/>
      </xdr:nvSpPr>
      <xdr:spPr>
        <a:xfrm>
          <a:off x="1079500" y="99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142079</xdr:rowOff>
    </xdr:from>
    <xdr:ext cx="534377" cy="259045"/>
    <xdr:sp macro="" textlink="">
      <xdr:nvSpPr>
        <xdr:cNvPr id="147" name="テキスト ボックス 146"/>
        <xdr:cNvSpPr txBox="1"/>
      </xdr:nvSpPr>
      <xdr:spPr>
        <a:xfrm>
          <a:off x="863111" y="100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83476</xdr:rowOff>
    </xdr:from>
    <xdr:to>
      <xdr:col>24</xdr:col>
      <xdr:colOff>63500</xdr:colOff>
      <xdr:row>77</xdr:row>
      <xdr:rowOff>41543</xdr:rowOff>
    </xdr:to>
    <xdr:cxnSp macro="">
      <xdr:nvCxnSpPr>
        <xdr:cNvPr id="179" name="直線コネクタ 178"/>
        <xdr:cNvCxnSpPr/>
      </xdr:nvCxnSpPr>
      <xdr:spPr>
        <a:xfrm flipV="1">
          <a:off x="3797300" y="13113676"/>
          <a:ext cx="838200" cy="12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41543</xdr:rowOff>
    </xdr:from>
    <xdr:to>
      <xdr:col>19</xdr:col>
      <xdr:colOff>177800</xdr:colOff>
      <xdr:row>77</xdr:row>
      <xdr:rowOff>85696</xdr:rowOff>
    </xdr:to>
    <xdr:cxnSp macro="">
      <xdr:nvCxnSpPr>
        <xdr:cNvPr id="182" name="直線コネクタ 181"/>
        <xdr:cNvCxnSpPr/>
      </xdr:nvCxnSpPr>
      <xdr:spPr>
        <a:xfrm flipV="1">
          <a:off x="2908300" y="13243193"/>
          <a:ext cx="8890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85696</xdr:rowOff>
    </xdr:from>
    <xdr:to>
      <xdr:col>15</xdr:col>
      <xdr:colOff>50800</xdr:colOff>
      <xdr:row>78</xdr:row>
      <xdr:rowOff>18400</xdr:rowOff>
    </xdr:to>
    <xdr:cxnSp macro="">
      <xdr:nvCxnSpPr>
        <xdr:cNvPr id="185" name="直線コネクタ 184"/>
        <xdr:cNvCxnSpPr/>
      </xdr:nvCxnSpPr>
      <xdr:spPr>
        <a:xfrm flipV="1">
          <a:off x="2019300" y="13287346"/>
          <a:ext cx="889000" cy="10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18400</xdr:rowOff>
    </xdr:from>
    <xdr:to>
      <xdr:col>10</xdr:col>
      <xdr:colOff>114300</xdr:colOff>
      <xdr:row>78</xdr:row>
      <xdr:rowOff>23560</xdr:rowOff>
    </xdr:to>
    <xdr:cxnSp macro="">
      <xdr:nvCxnSpPr>
        <xdr:cNvPr id="188" name="直線コネクタ 187"/>
        <xdr:cNvCxnSpPr/>
      </xdr:nvCxnSpPr>
      <xdr:spPr>
        <a:xfrm flipV="1">
          <a:off x="1130300" y="13391500"/>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32676</xdr:rowOff>
    </xdr:from>
    <xdr:to>
      <xdr:col>24</xdr:col>
      <xdr:colOff>114300</xdr:colOff>
      <xdr:row>76</xdr:row>
      <xdr:rowOff>134276</xdr:rowOff>
    </xdr:to>
    <xdr:sp macro="" textlink="">
      <xdr:nvSpPr>
        <xdr:cNvPr id="198" name="楕円 197"/>
        <xdr:cNvSpPr/>
      </xdr:nvSpPr>
      <xdr:spPr>
        <a:xfrm>
          <a:off x="4584700" y="130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11103</xdr:rowOff>
    </xdr:from>
    <xdr:ext cx="599010" cy="259045"/>
    <xdr:sp macro="" textlink="">
      <xdr:nvSpPr>
        <xdr:cNvPr id="199" name="民生費該当値テキスト"/>
        <xdr:cNvSpPr txBox="1"/>
      </xdr:nvSpPr>
      <xdr:spPr>
        <a:xfrm>
          <a:off x="4686300" y="1304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162193</xdr:rowOff>
    </xdr:from>
    <xdr:to>
      <xdr:col>20</xdr:col>
      <xdr:colOff>38100</xdr:colOff>
      <xdr:row>77</xdr:row>
      <xdr:rowOff>92343</xdr:rowOff>
    </xdr:to>
    <xdr:sp macro="" textlink="">
      <xdr:nvSpPr>
        <xdr:cNvPr id="200" name="楕円 199"/>
        <xdr:cNvSpPr/>
      </xdr:nvSpPr>
      <xdr:spPr>
        <a:xfrm>
          <a:off x="3746500" y="131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83470</xdr:rowOff>
    </xdr:from>
    <xdr:ext cx="599010" cy="259045"/>
    <xdr:sp macro="" textlink="">
      <xdr:nvSpPr>
        <xdr:cNvPr id="201" name="テキスト ボックス 200"/>
        <xdr:cNvSpPr txBox="1"/>
      </xdr:nvSpPr>
      <xdr:spPr>
        <a:xfrm>
          <a:off x="3497795" y="1328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34896</xdr:rowOff>
    </xdr:from>
    <xdr:to>
      <xdr:col>15</xdr:col>
      <xdr:colOff>101600</xdr:colOff>
      <xdr:row>77</xdr:row>
      <xdr:rowOff>136496</xdr:rowOff>
    </xdr:to>
    <xdr:sp macro="" textlink="">
      <xdr:nvSpPr>
        <xdr:cNvPr id="202" name="楕円 201"/>
        <xdr:cNvSpPr/>
      </xdr:nvSpPr>
      <xdr:spPr>
        <a:xfrm>
          <a:off x="2857500" y="132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127623</xdr:rowOff>
    </xdr:from>
    <xdr:ext cx="599010" cy="259045"/>
    <xdr:sp macro="" textlink="">
      <xdr:nvSpPr>
        <xdr:cNvPr id="203" name="テキスト ボックス 202"/>
        <xdr:cNvSpPr txBox="1"/>
      </xdr:nvSpPr>
      <xdr:spPr>
        <a:xfrm>
          <a:off x="2608795" y="133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139050</xdr:rowOff>
    </xdr:from>
    <xdr:to>
      <xdr:col>10</xdr:col>
      <xdr:colOff>165100</xdr:colOff>
      <xdr:row>78</xdr:row>
      <xdr:rowOff>69200</xdr:rowOff>
    </xdr:to>
    <xdr:sp macro="" textlink="">
      <xdr:nvSpPr>
        <xdr:cNvPr id="204" name="楕円 203"/>
        <xdr:cNvSpPr/>
      </xdr:nvSpPr>
      <xdr:spPr>
        <a:xfrm>
          <a:off x="1968500" y="133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60327</xdr:rowOff>
    </xdr:from>
    <xdr:ext cx="599010" cy="259045"/>
    <xdr:sp macro="" textlink="">
      <xdr:nvSpPr>
        <xdr:cNvPr id="205" name="テキスト ボックス 204"/>
        <xdr:cNvSpPr txBox="1"/>
      </xdr:nvSpPr>
      <xdr:spPr>
        <a:xfrm>
          <a:off x="1719795" y="1343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144210</xdr:rowOff>
    </xdr:from>
    <xdr:to>
      <xdr:col>6</xdr:col>
      <xdr:colOff>38100</xdr:colOff>
      <xdr:row>78</xdr:row>
      <xdr:rowOff>74360</xdr:rowOff>
    </xdr:to>
    <xdr:sp macro="" textlink="">
      <xdr:nvSpPr>
        <xdr:cNvPr id="206" name="楕円 205"/>
        <xdr:cNvSpPr/>
      </xdr:nvSpPr>
      <xdr:spPr>
        <a:xfrm>
          <a:off x="1079500" y="133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65487</xdr:rowOff>
    </xdr:from>
    <xdr:ext cx="599010" cy="259045"/>
    <xdr:sp macro="" textlink="">
      <xdr:nvSpPr>
        <xdr:cNvPr id="207" name="テキスト ボックス 206"/>
        <xdr:cNvSpPr txBox="1"/>
      </xdr:nvSpPr>
      <xdr:spPr>
        <a:xfrm>
          <a:off x="830795" y="1343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38888</xdr:rowOff>
    </xdr:from>
    <xdr:to>
      <xdr:col>24</xdr:col>
      <xdr:colOff>63500</xdr:colOff>
      <xdr:row>96</xdr:row>
      <xdr:rowOff>105594</xdr:rowOff>
    </xdr:to>
    <xdr:cxnSp macro="">
      <xdr:nvCxnSpPr>
        <xdr:cNvPr id="235" name="直線コネクタ 234"/>
        <xdr:cNvCxnSpPr/>
      </xdr:nvCxnSpPr>
      <xdr:spPr>
        <a:xfrm flipV="1">
          <a:off x="3797300" y="16498088"/>
          <a:ext cx="8382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105594</xdr:rowOff>
    </xdr:from>
    <xdr:to>
      <xdr:col>19</xdr:col>
      <xdr:colOff>177800</xdr:colOff>
      <xdr:row>96</xdr:row>
      <xdr:rowOff>129048</xdr:rowOff>
    </xdr:to>
    <xdr:cxnSp macro="">
      <xdr:nvCxnSpPr>
        <xdr:cNvPr id="238" name="直線コネクタ 237"/>
        <xdr:cNvCxnSpPr/>
      </xdr:nvCxnSpPr>
      <xdr:spPr>
        <a:xfrm flipV="1">
          <a:off x="2908300" y="16564794"/>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37058</xdr:rowOff>
    </xdr:from>
    <xdr:to>
      <xdr:col>15</xdr:col>
      <xdr:colOff>50800</xdr:colOff>
      <xdr:row>96</xdr:row>
      <xdr:rowOff>129048</xdr:rowOff>
    </xdr:to>
    <xdr:cxnSp macro="">
      <xdr:nvCxnSpPr>
        <xdr:cNvPr id="241" name="直線コネクタ 240"/>
        <xdr:cNvCxnSpPr/>
      </xdr:nvCxnSpPr>
      <xdr:spPr>
        <a:xfrm>
          <a:off x="2019300" y="16496258"/>
          <a:ext cx="889000" cy="9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37058</xdr:rowOff>
    </xdr:from>
    <xdr:to>
      <xdr:col>10</xdr:col>
      <xdr:colOff>114300</xdr:colOff>
      <xdr:row>96</xdr:row>
      <xdr:rowOff>116748</xdr:rowOff>
    </xdr:to>
    <xdr:cxnSp macro="">
      <xdr:nvCxnSpPr>
        <xdr:cNvPr id="244" name="直線コネクタ 243"/>
        <xdr:cNvCxnSpPr/>
      </xdr:nvCxnSpPr>
      <xdr:spPr>
        <a:xfrm flipV="1">
          <a:off x="1130300" y="16496258"/>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159538</xdr:rowOff>
    </xdr:from>
    <xdr:to>
      <xdr:col>24</xdr:col>
      <xdr:colOff>114300</xdr:colOff>
      <xdr:row>96</xdr:row>
      <xdr:rowOff>89688</xdr:rowOff>
    </xdr:to>
    <xdr:sp macro="" textlink="">
      <xdr:nvSpPr>
        <xdr:cNvPr id="254" name="楕円 253"/>
        <xdr:cNvSpPr/>
      </xdr:nvSpPr>
      <xdr:spPr>
        <a:xfrm>
          <a:off x="4584700" y="164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10965</xdr:rowOff>
    </xdr:from>
    <xdr:ext cx="534377" cy="259045"/>
    <xdr:sp macro="" textlink="">
      <xdr:nvSpPr>
        <xdr:cNvPr id="255" name="衛生費該当値テキスト"/>
        <xdr:cNvSpPr txBox="1"/>
      </xdr:nvSpPr>
      <xdr:spPr>
        <a:xfrm>
          <a:off x="4686300" y="162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54794</xdr:rowOff>
    </xdr:from>
    <xdr:to>
      <xdr:col>20</xdr:col>
      <xdr:colOff>38100</xdr:colOff>
      <xdr:row>96</xdr:row>
      <xdr:rowOff>156394</xdr:rowOff>
    </xdr:to>
    <xdr:sp macro="" textlink="">
      <xdr:nvSpPr>
        <xdr:cNvPr id="256" name="楕円 255"/>
        <xdr:cNvSpPr/>
      </xdr:nvSpPr>
      <xdr:spPr>
        <a:xfrm>
          <a:off x="3746500" y="165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147521</xdr:rowOff>
    </xdr:from>
    <xdr:ext cx="534377" cy="259045"/>
    <xdr:sp macro="" textlink="">
      <xdr:nvSpPr>
        <xdr:cNvPr id="257" name="テキスト ボックス 256"/>
        <xdr:cNvSpPr txBox="1"/>
      </xdr:nvSpPr>
      <xdr:spPr>
        <a:xfrm>
          <a:off x="3530111" y="166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78248</xdr:rowOff>
    </xdr:from>
    <xdr:to>
      <xdr:col>15</xdr:col>
      <xdr:colOff>101600</xdr:colOff>
      <xdr:row>97</xdr:row>
      <xdr:rowOff>8398</xdr:rowOff>
    </xdr:to>
    <xdr:sp macro="" textlink="">
      <xdr:nvSpPr>
        <xdr:cNvPr id="258" name="楕円 257"/>
        <xdr:cNvSpPr/>
      </xdr:nvSpPr>
      <xdr:spPr>
        <a:xfrm>
          <a:off x="2857500" y="165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170975</xdr:rowOff>
    </xdr:from>
    <xdr:ext cx="534377" cy="259045"/>
    <xdr:sp macro="" textlink="">
      <xdr:nvSpPr>
        <xdr:cNvPr id="259" name="テキスト ボックス 258"/>
        <xdr:cNvSpPr txBox="1"/>
      </xdr:nvSpPr>
      <xdr:spPr>
        <a:xfrm>
          <a:off x="2641111" y="1663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157708</xdr:rowOff>
    </xdr:from>
    <xdr:to>
      <xdr:col>10</xdr:col>
      <xdr:colOff>165100</xdr:colOff>
      <xdr:row>96</xdr:row>
      <xdr:rowOff>87858</xdr:rowOff>
    </xdr:to>
    <xdr:sp macro="" textlink="">
      <xdr:nvSpPr>
        <xdr:cNvPr id="260" name="楕円 259"/>
        <xdr:cNvSpPr/>
      </xdr:nvSpPr>
      <xdr:spPr>
        <a:xfrm>
          <a:off x="1968500" y="164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78985</xdr:rowOff>
    </xdr:from>
    <xdr:ext cx="534377" cy="259045"/>
    <xdr:sp macro="" textlink="">
      <xdr:nvSpPr>
        <xdr:cNvPr id="261" name="テキスト ボックス 260"/>
        <xdr:cNvSpPr txBox="1"/>
      </xdr:nvSpPr>
      <xdr:spPr>
        <a:xfrm>
          <a:off x="1752111" y="165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65948</xdr:rowOff>
    </xdr:from>
    <xdr:to>
      <xdr:col>6</xdr:col>
      <xdr:colOff>38100</xdr:colOff>
      <xdr:row>96</xdr:row>
      <xdr:rowOff>167548</xdr:rowOff>
    </xdr:to>
    <xdr:sp macro="" textlink="">
      <xdr:nvSpPr>
        <xdr:cNvPr id="262" name="楕円 261"/>
        <xdr:cNvSpPr/>
      </xdr:nvSpPr>
      <xdr:spPr>
        <a:xfrm>
          <a:off x="1079500" y="165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158675</xdr:rowOff>
    </xdr:from>
    <xdr:ext cx="534377" cy="259045"/>
    <xdr:sp macro="" textlink="">
      <xdr:nvSpPr>
        <xdr:cNvPr id="263" name="テキスト ボックス 262"/>
        <xdr:cNvSpPr txBox="1"/>
      </xdr:nvSpPr>
      <xdr:spPr>
        <a:xfrm>
          <a:off x="863111" y="166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129604</xdr:rowOff>
    </xdr:from>
    <xdr:to>
      <xdr:col>55</xdr:col>
      <xdr:colOff>0</xdr:colOff>
      <xdr:row>39</xdr:row>
      <xdr:rowOff>6350</xdr:rowOff>
    </xdr:to>
    <xdr:cxnSp macro="">
      <xdr:nvCxnSpPr>
        <xdr:cNvPr id="292" name="直線コネクタ 291"/>
        <xdr:cNvCxnSpPr/>
      </xdr:nvCxnSpPr>
      <xdr:spPr>
        <a:xfrm>
          <a:off x="9639300" y="6644704"/>
          <a:ext cx="8382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129604</xdr:rowOff>
    </xdr:from>
    <xdr:to>
      <xdr:col>50</xdr:col>
      <xdr:colOff>114300</xdr:colOff>
      <xdr:row>39</xdr:row>
      <xdr:rowOff>11494</xdr:rowOff>
    </xdr:to>
    <xdr:cxnSp macro="">
      <xdr:nvCxnSpPr>
        <xdr:cNvPr id="295" name="直線コネクタ 294"/>
        <xdr:cNvCxnSpPr/>
      </xdr:nvCxnSpPr>
      <xdr:spPr>
        <a:xfrm flipV="1">
          <a:off x="8750300" y="664470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39</xdr:row>
      <xdr:rowOff>11494</xdr:rowOff>
    </xdr:to>
    <xdr:cxnSp macro="">
      <xdr:nvCxnSpPr>
        <xdr:cNvPr id="298" name="直線コネクタ 297"/>
        <xdr:cNvCxnSpPr/>
      </xdr:nvCxnSpPr>
      <xdr:spPr>
        <a:xfrm>
          <a:off x="7861300" y="667994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164846</xdr:rowOff>
    </xdr:from>
    <xdr:to>
      <xdr:col>41</xdr:col>
      <xdr:colOff>50800</xdr:colOff>
      <xdr:row>39</xdr:row>
      <xdr:rowOff>13780</xdr:rowOff>
    </xdr:to>
    <xdr:cxnSp macro="">
      <xdr:nvCxnSpPr>
        <xdr:cNvPr id="301" name="直線コネクタ 300"/>
        <xdr:cNvCxnSpPr/>
      </xdr:nvCxnSpPr>
      <xdr:spPr>
        <a:xfrm flipV="1">
          <a:off x="6972300" y="6679946"/>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311" name="楕円 310"/>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41927</xdr:rowOff>
    </xdr:from>
    <xdr:ext cx="378565" cy="259045"/>
    <xdr:sp macro="" textlink="">
      <xdr:nvSpPr>
        <xdr:cNvPr id="312" name="労働費該当値テキスト"/>
        <xdr:cNvSpPr txBox="1"/>
      </xdr:nvSpPr>
      <xdr:spPr>
        <a:xfrm>
          <a:off x="10528300" y="655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78804</xdr:rowOff>
    </xdr:from>
    <xdr:to>
      <xdr:col>50</xdr:col>
      <xdr:colOff>165100</xdr:colOff>
      <xdr:row>39</xdr:row>
      <xdr:rowOff>8954</xdr:rowOff>
    </xdr:to>
    <xdr:sp macro="" textlink="">
      <xdr:nvSpPr>
        <xdr:cNvPr id="313" name="楕円 312"/>
        <xdr:cNvSpPr/>
      </xdr:nvSpPr>
      <xdr:spPr>
        <a:xfrm>
          <a:off x="9588500" y="65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81</xdr:rowOff>
    </xdr:from>
    <xdr:ext cx="378565" cy="259045"/>
    <xdr:sp macro="" textlink="">
      <xdr:nvSpPr>
        <xdr:cNvPr id="314" name="テキスト ボックス 313"/>
        <xdr:cNvSpPr txBox="1"/>
      </xdr:nvSpPr>
      <xdr:spPr>
        <a:xfrm>
          <a:off x="9450017" y="66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132144</xdr:rowOff>
    </xdr:from>
    <xdr:to>
      <xdr:col>46</xdr:col>
      <xdr:colOff>38100</xdr:colOff>
      <xdr:row>39</xdr:row>
      <xdr:rowOff>62294</xdr:rowOff>
    </xdr:to>
    <xdr:sp macro="" textlink="">
      <xdr:nvSpPr>
        <xdr:cNvPr id="315" name="楕円 314"/>
        <xdr:cNvSpPr/>
      </xdr:nvSpPr>
      <xdr:spPr>
        <a:xfrm>
          <a:off x="86995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53421</xdr:rowOff>
    </xdr:from>
    <xdr:ext cx="378565" cy="259045"/>
    <xdr:sp macro="" textlink="">
      <xdr:nvSpPr>
        <xdr:cNvPr id="316" name="テキスト ボックス 315"/>
        <xdr:cNvSpPr txBox="1"/>
      </xdr:nvSpPr>
      <xdr:spPr>
        <a:xfrm>
          <a:off x="8561017" y="673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114046</xdr:rowOff>
    </xdr:from>
    <xdr:to>
      <xdr:col>41</xdr:col>
      <xdr:colOff>101600</xdr:colOff>
      <xdr:row>39</xdr:row>
      <xdr:rowOff>44196</xdr:rowOff>
    </xdr:to>
    <xdr:sp macro="" textlink="">
      <xdr:nvSpPr>
        <xdr:cNvPr id="317" name="楕円 316"/>
        <xdr:cNvSpPr/>
      </xdr:nvSpPr>
      <xdr:spPr>
        <a:xfrm>
          <a:off x="7810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35323</xdr:rowOff>
    </xdr:from>
    <xdr:ext cx="378565" cy="259045"/>
    <xdr:sp macro="" textlink="">
      <xdr:nvSpPr>
        <xdr:cNvPr id="318" name="テキスト ボックス 317"/>
        <xdr:cNvSpPr txBox="1"/>
      </xdr:nvSpPr>
      <xdr:spPr>
        <a:xfrm>
          <a:off x="7672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134430</xdr:rowOff>
    </xdr:from>
    <xdr:to>
      <xdr:col>36</xdr:col>
      <xdr:colOff>165100</xdr:colOff>
      <xdr:row>39</xdr:row>
      <xdr:rowOff>64580</xdr:rowOff>
    </xdr:to>
    <xdr:sp macro="" textlink="">
      <xdr:nvSpPr>
        <xdr:cNvPr id="319" name="楕円 318"/>
        <xdr:cNvSpPr/>
      </xdr:nvSpPr>
      <xdr:spPr>
        <a:xfrm>
          <a:off x="6921500" y="66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55707</xdr:rowOff>
    </xdr:from>
    <xdr:ext cx="378565" cy="259045"/>
    <xdr:sp macro="" textlink="">
      <xdr:nvSpPr>
        <xdr:cNvPr id="320" name="テキスト ボックス 319"/>
        <xdr:cNvSpPr txBox="1"/>
      </xdr:nvSpPr>
      <xdr:spPr>
        <a:xfrm>
          <a:off x="6783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61610</xdr:rowOff>
    </xdr:from>
    <xdr:to>
      <xdr:col>55</xdr:col>
      <xdr:colOff>0</xdr:colOff>
      <xdr:row>58</xdr:row>
      <xdr:rowOff>64079</xdr:rowOff>
    </xdr:to>
    <xdr:cxnSp macro="">
      <xdr:nvCxnSpPr>
        <xdr:cNvPr id="347" name="直線コネクタ 346"/>
        <xdr:cNvCxnSpPr/>
      </xdr:nvCxnSpPr>
      <xdr:spPr>
        <a:xfrm>
          <a:off x="9639300" y="10005710"/>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59141</xdr:rowOff>
    </xdr:from>
    <xdr:to>
      <xdr:col>50</xdr:col>
      <xdr:colOff>114300</xdr:colOff>
      <xdr:row>58</xdr:row>
      <xdr:rowOff>61610</xdr:rowOff>
    </xdr:to>
    <xdr:cxnSp macro="">
      <xdr:nvCxnSpPr>
        <xdr:cNvPr id="350" name="直線コネクタ 349"/>
        <xdr:cNvCxnSpPr/>
      </xdr:nvCxnSpPr>
      <xdr:spPr>
        <a:xfrm>
          <a:off x="8750300" y="1000324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45882</xdr:rowOff>
    </xdr:from>
    <xdr:to>
      <xdr:col>45</xdr:col>
      <xdr:colOff>177800</xdr:colOff>
      <xdr:row>58</xdr:row>
      <xdr:rowOff>59141</xdr:rowOff>
    </xdr:to>
    <xdr:cxnSp macro="">
      <xdr:nvCxnSpPr>
        <xdr:cNvPr id="353" name="直線コネクタ 352"/>
        <xdr:cNvCxnSpPr/>
      </xdr:nvCxnSpPr>
      <xdr:spPr>
        <a:xfrm>
          <a:off x="7861300" y="998998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13422</xdr:rowOff>
    </xdr:from>
    <xdr:to>
      <xdr:col>41</xdr:col>
      <xdr:colOff>50800</xdr:colOff>
      <xdr:row>58</xdr:row>
      <xdr:rowOff>45882</xdr:rowOff>
    </xdr:to>
    <xdr:cxnSp macro="">
      <xdr:nvCxnSpPr>
        <xdr:cNvPr id="356" name="直線コネクタ 355"/>
        <xdr:cNvCxnSpPr/>
      </xdr:nvCxnSpPr>
      <xdr:spPr>
        <a:xfrm>
          <a:off x="6972300" y="9957522"/>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13279</xdr:rowOff>
    </xdr:from>
    <xdr:to>
      <xdr:col>55</xdr:col>
      <xdr:colOff>50800</xdr:colOff>
      <xdr:row>58</xdr:row>
      <xdr:rowOff>114879</xdr:rowOff>
    </xdr:to>
    <xdr:sp macro="" textlink="">
      <xdr:nvSpPr>
        <xdr:cNvPr id="366" name="楕円 365"/>
        <xdr:cNvSpPr/>
      </xdr:nvSpPr>
      <xdr:spPr>
        <a:xfrm>
          <a:off x="10426700" y="99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99656</xdr:rowOff>
    </xdr:from>
    <xdr:ext cx="378565" cy="259045"/>
    <xdr:sp macro="" textlink="">
      <xdr:nvSpPr>
        <xdr:cNvPr id="367" name="農林水産業費該当値テキスト"/>
        <xdr:cNvSpPr txBox="1"/>
      </xdr:nvSpPr>
      <xdr:spPr>
        <a:xfrm>
          <a:off x="10528300" y="9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10810</xdr:rowOff>
    </xdr:from>
    <xdr:to>
      <xdr:col>50</xdr:col>
      <xdr:colOff>165100</xdr:colOff>
      <xdr:row>58</xdr:row>
      <xdr:rowOff>112410</xdr:rowOff>
    </xdr:to>
    <xdr:sp macro="" textlink="">
      <xdr:nvSpPr>
        <xdr:cNvPr id="368" name="楕円 367"/>
        <xdr:cNvSpPr/>
      </xdr:nvSpPr>
      <xdr:spPr>
        <a:xfrm>
          <a:off x="9588500" y="99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103537</xdr:rowOff>
    </xdr:from>
    <xdr:ext cx="378565" cy="259045"/>
    <xdr:sp macro="" textlink="">
      <xdr:nvSpPr>
        <xdr:cNvPr id="369" name="テキスト ボックス 368"/>
        <xdr:cNvSpPr txBox="1"/>
      </xdr:nvSpPr>
      <xdr:spPr>
        <a:xfrm>
          <a:off x="9450017" y="1004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8341</xdr:rowOff>
    </xdr:from>
    <xdr:to>
      <xdr:col>46</xdr:col>
      <xdr:colOff>38100</xdr:colOff>
      <xdr:row>58</xdr:row>
      <xdr:rowOff>109941</xdr:rowOff>
    </xdr:to>
    <xdr:sp macro="" textlink="">
      <xdr:nvSpPr>
        <xdr:cNvPr id="370" name="楕円 369"/>
        <xdr:cNvSpPr/>
      </xdr:nvSpPr>
      <xdr:spPr>
        <a:xfrm>
          <a:off x="8699500" y="99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101068</xdr:rowOff>
    </xdr:from>
    <xdr:ext cx="378565" cy="259045"/>
    <xdr:sp macro="" textlink="">
      <xdr:nvSpPr>
        <xdr:cNvPr id="371" name="テキスト ボックス 370"/>
        <xdr:cNvSpPr txBox="1"/>
      </xdr:nvSpPr>
      <xdr:spPr>
        <a:xfrm>
          <a:off x="8561017" y="1004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166532</xdr:rowOff>
    </xdr:from>
    <xdr:to>
      <xdr:col>41</xdr:col>
      <xdr:colOff>101600</xdr:colOff>
      <xdr:row>58</xdr:row>
      <xdr:rowOff>96682</xdr:rowOff>
    </xdr:to>
    <xdr:sp macro="" textlink="">
      <xdr:nvSpPr>
        <xdr:cNvPr id="372" name="楕円 371"/>
        <xdr:cNvSpPr/>
      </xdr:nvSpPr>
      <xdr:spPr>
        <a:xfrm>
          <a:off x="78105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87809</xdr:rowOff>
    </xdr:from>
    <xdr:ext cx="469744" cy="259045"/>
    <xdr:sp macro="" textlink="">
      <xdr:nvSpPr>
        <xdr:cNvPr id="373" name="テキスト ボックス 372"/>
        <xdr:cNvSpPr txBox="1"/>
      </xdr:nvSpPr>
      <xdr:spPr>
        <a:xfrm>
          <a:off x="7626428" y="1003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134072</xdr:rowOff>
    </xdr:from>
    <xdr:to>
      <xdr:col>36</xdr:col>
      <xdr:colOff>165100</xdr:colOff>
      <xdr:row>58</xdr:row>
      <xdr:rowOff>64222</xdr:rowOff>
    </xdr:to>
    <xdr:sp macro="" textlink="">
      <xdr:nvSpPr>
        <xdr:cNvPr id="374" name="楕円 373"/>
        <xdr:cNvSpPr/>
      </xdr:nvSpPr>
      <xdr:spPr>
        <a:xfrm>
          <a:off x="6921500" y="99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55349</xdr:rowOff>
    </xdr:from>
    <xdr:ext cx="469744" cy="259045"/>
    <xdr:sp macro="" textlink="">
      <xdr:nvSpPr>
        <xdr:cNvPr id="375" name="テキスト ボックス 374"/>
        <xdr:cNvSpPr txBox="1"/>
      </xdr:nvSpPr>
      <xdr:spPr>
        <a:xfrm>
          <a:off x="6737428" y="99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53290</xdr:rowOff>
    </xdr:from>
    <xdr:to>
      <xdr:col>55</xdr:col>
      <xdr:colOff>0</xdr:colOff>
      <xdr:row>78</xdr:row>
      <xdr:rowOff>60559</xdr:rowOff>
    </xdr:to>
    <xdr:cxnSp macro="">
      <xdr:nvCxnSpPr>
        <xdr:cNvPr id="402" name="直線コネクタ 401"/>
        <xdr:cNvCxnSpPr/>
      </xdr:nvCxnSpPr>
      <xdr:spPr>
        <a:xfrm flipV="1">
          <a:off x="9639300" y="13426390"/>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48397</xdr:rowOff>
    </xdr:from>
    <xdr:to>
      <xdr:col>50</xdr:col>
      <xdr:colOff>114300</xdr:colOff>
      <xdr:row>78</xdr:row>
      <xdr:rowOff>60559</xdr:rowOff>
    </xdr:to>
    <xdr:cxnSp macro="">
      <xdr:nvCxnSpPr>
        <xdr:cNvPr id="405" name="直線コネクタ 404"/>
        <xdr:cNvCxnSpPr/>
      </xdr:nvCxnSpPr>
      <xdr:spPr>
        <a:xfrm>
          <a:off x="8750300" y="13421497"/>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4094</xdr:rowOff>
    </xdr:from>
    <xdr:to>
      <xdr:col>45</xdr:col>
      <xdr:colOff>177800</xdr:colOff>
      <xdr:row>78</xdr:row>
      <xdr:rowOff>48397</xdr:rowOff>
    </xdr:to>
    <xdr:cxnSp macro="">
      <xdr:nvCxnSpPr>
        <xdr:cNvPr id="408" name="直線コネクタ 407"/>
        <xdr:cNvCxnSpPr/>
      </xdr:nvCxnSpPr>
      <xdr:spPr>
        <a:xfrm>
          <a:off x="7861300" y="13377194"/>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4094</xdr:rowOff>
    </xdr:from>
    <xdr:to>
      <xdr:col>41</xdr:col>
      <xdr:colOff>50800</xdr:colOff>
      <xdr:row>78</xdr:row>
      <xdr:rowOff>58364</xdr:rowOff>
    </xdr:to>
    <xdr:cxnSp macro="">
      <xdr:nvCxnSpPr>
        <xdr:cNvPr id="411" name="直線コネクタ 410"/>
        <xdr:cNvCxnSpPr/>
      </xdr:nvCxnSpPr>
      <xdr:spPr>
        <a:xfrm flipV="1">
          <a:off x="6972300" y="13377194"/>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2490</xdr:rowOff>
    </xdr:from>
    <xdr:to>
      <xdr:col>55</xdr:col>
      <xdr:colOff>50800</xdr:colOff>
      <xdr:row>78</xdr:row>
      <xdr:rowOff>104090</xdr:rowOff>
    </xdr:to>
    <xdr:sp macro="" textlink="">
      <xdr:nvSpPr>
        <xdr:cNvPr id="421" name="楕円 420"/>
        <xdr:cNvSpPr/>
      </xdr:nvSpPr>
      <xdr:spPr>
        <a:xfrm>
          <a:off x="104267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88867</xdr:rowOff>
    </xdr:from>
    <xdr:ext cx="469744" cy="259045"/>
    <xdr:sp macro="" textlink="">
      <xdr:nvSpPr>
        <xdr:cNvPr id="422" name="商工費該当値テキスト"/>
        <xdr:cNvSpPr txBox="1"/>
      </xdr:nvSpPr>
      <xdr:spPr>
        <a:xfrm>
          <a:off x="10528300" y="132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9759</xdr:rowOff>
    </xdr:from>
    <xdr:to>
      <xdr:col>50</xdr:col>
      <xdr:colOff>165100</xdr:colOff>
      <xdr:row>78</xdr:row>
      <xdr:rowOff>111359</xdr:rowOff>
    </xdr:to>
    <xdr:sp macro="" textlink="">
      <xdr:nvSpPr>
        <xdr:cNvPr id="423" name="楕円 422"/>
        <xdr:cNvSpPr/>
      </xdr:nvSpPr>
      <xdr:spPr>
        <a:xfrm>
          <a:off x="9588500" y="133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102486</xdr:rowOff>
    </xdr:from>
    <xdr:ext cx="469744" cy="259045"/>
    <xdr:sp macro="" textlink="">
      <xdr:nvSpPr>
        <xdr:cNvPr id="424" name="テキスト ボックス 423"/>
        <xdr:cNvSpPr txBox="1"/>
      </xdr:nvSpPr>
      <xdr:spPr>
        <a:xfrm>
          <a:off x="9404428" y="134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169047</xdr:rowOff>
    </xdr:from>
    <xdr:to>
      <xdr:col>46</xdr:col>
      <xdr:colOff>38100</xdr:colOff>
      <xdr:row>78</xdr:row>
      <xdr:rowOff>99197</xdr:rowOff>
    </xdr:to>
    <xdr:sp macro="" textlink="">
      <xdr:nvSpPr>
        <xdr:cNvPr id="425" name="楕円 424"/>
        <xdr:cNvSpPr/>
      </xdr:nvSpPr>
      <xdr:spPr>
        <a:xfrm>
          <a:off x="86995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90324</xdr:rowOff>
    </xdr:from>
    <xdr:ext cx="469744" cy="259045"/>
    <xdr:sp macro="" textlink="">
      <xdr:nvSpPr>
        <xdr:cNvPr id="426" name="テキスト ボックス 425"/>
        <xdr:cNvSpPr txBox="1"/>
      </xdr:nvSpPr>
      <xdr:spPr>
        <a:xfrm>
          <a:off x="8515428" y="134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124744</xdr:rowOff>
    </xdr:from>
    <xdr:to>
      <xdr:col>41</xdr:col>
      <xdr:colOff>101600</xdr:colOff>
      <xdr:row>78</xdr:row>
      <xdr:rowOff>54894</xdr:rowOff>
    </xdr:to>
    <xdr:sp macro="" textlink="">
      <xdr:nvSpPr>
        <xdr:cNvPr id="427" name="楕円 426"/>
        <xdr:cNvSpPr/>
      </xdr:nvSpPr>
      <xdr:spPr>
        <a:xfrm>
          <a:off x="7810500" y="133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46021</xdr:rowOff>
    </xdr:from>
    <xdr:ext cx="469744" cy="259045"/>
    <xdr:sp macro="" textlink="">
      <xdr:nvSpPr>
        <xdr:cNvPr id="428" name="テキスト ボックス 427"/>
        <xdr:cNvSpPr txBox="1"/>
      </xdr:nvSpPr>
      <xdr:spPr>
        <a:xfrm>
          <a:off x="7626428" y="1341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7564</xdr:rowOff>
    </xdr:from>
    <xdr:to>
      <xdr:col>36</xdr:col>
      <xdr:colOff>165100</xdr:colOff>
      <xdr:row>78</xdr:row>
      <xdr:rowOff>109164</xdr:rowOff>
    </xdr:to>
    <xdr:sp macro="" textlink="">
      <xdr:nvSpPr>
        <xdr:cNvPr id="429" name="楕円 428"/>
        <xdr:cNvSpPr/>
      </xdr:nvSpPr>
      <xdr:spPr>
        <a:xfrm>
          <a:off x="6921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100291</xdr:rowOff>
    </xdr:from>
    <xdr:ext cx="469744" cy="259045"/>
    <xdr:sp macro="" textlink="">
      <xdr:nvSpPr>
        <xdr:cNvPr id="430" name="テキスト ボックス 429"/>
        <xdr:cNvSpPr txBox="1"/>
      </xdr:nvSpPr>
      <xdr:spPr>
        <a:xfrm>
          <a:off x="6737428"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83987</xdr:rowOff>
    </xdr:from>
    <xdr:to>
      <xdr:col>55</xdr:col>
      <xdr:colOff>0</xdr:colOff>
      <xdr:row>97</xdr:row>
      <xdr:rowOff>120966</xdr:rowOff>
    </xdr:to>
    <xdr:cxnSp macro="">
      <xdr:nvCxnSpPr>
        <xdr:cNvPr id="461" name="直線コネクタ 460"/>
        <xdr:cNvCxnSpPr/>
      </xdr:nvCxnSpPr>
      <xdr:spPr>
        <a:xfrm flipV="1">
          <a:off x="9639300" y="16714637"/>
          <a:ext cx="8382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35567</xdr:rowOff>
    </xdr:from>
    <xdr:to>
      <xdr:col>50</xdr:col>
      <xdr:colOff>114300</xdr:colOff>
      <xdr:row>97</xdr:row>
      <xdr:rowOff>120966</xdr:rowOff>
    </xdr:to>
    <xdr:cxnSp macro="">
      <xdr:nvCxnSpPr>
        <xdr:cNvPr id="464" name="直線コネクタ 463"/>
        <xdr:cNvCxnSpPr/>
      </xdr:nvCxnSpPr>
      <xdr:spPr>
        <a:xfrm>
          <a:off x="8750300" y="16666217"/>
          <a:ext cx="889000" cy="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106335</xdr:rowOff>
    </xdr:from>
    <xdr:to>
      <xdr:col>45</xdr:col>
      <xdr:colOff>177800</xdr:colOff>
      <xdr:row>97</xdr:row>
      <xdr:rowOff>35567</xdr:rowOff>
    </xdr:to>
    <xdr:cxnSp macro="">
      <xdr:nvCxnSpPr>
        <xdr:cNvPr id="467" name="直線コネクタ 466"/>
        <xdr:cNvCxnSpPr/>
      </xdr:nvCxnSpPr>
      <xdr:spPr>
        <a:xfrm>
          <a:off x="7861300" y="16394085"/>
          <a:ext cx="889000" cy="27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106335</xdr:rowOff>
    </xdr:from>
    <xdr:to>
      <xdr:col>41</xdr:col>
      <xdr:colOff>50800</xdr:colOff>
      <xdr:row>97</xdr:row>
      <xdr:rowOff>3051</xdr:rowOff>
    </xdr:to>
    <xdr:cxnSp macro="">
      <xdr:nvCxnSpPr>
        <xdr:cNvPr id="470" name="直線コネクタ 469"/>
        <xdr:cNvCxnSpPr/>
      </xdr:nvCxnSpPr>
      <xdr:spPr>
        <a:xfrm flipV="1">
          <a:off x="6972300" y="16394085"/>
          <a:ext cx="889000" cy="2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33187</xdr:rowOff>
    </xdr:from>
    <xdr:to>
      <xdr:col>55</xdr:col>
      <xdr:colOff>50800</xdr:colOff>
      <xdr:row>97</xdr:row>
      <xdr:rowOff>134787</xdr:rowOff>
    </xdr:to>
    <xdr:sp macro="" textlink="">
      <xdr:nvSpPr>
        <xdr:cNvPr id="480" name="楕円 479"/>
        <xdr:cNvSpPr/>
      </xdr:nvSpPr>
      <xdr:spPr>
        <a:xfrm>
          <a:off x="10426700" y="166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11614</xdr:rowOff>
    </xdr:from>
    <xdr:ext cx="534377" cy="259045"/>
    <xdr:sp macro="" textlink="">
      <xdr:nvSpPr>
        <xdr:cNvPr id="481" name="土木費該当値テキスト"/>
        <xdr:cNvSpPr txBox="1"/>
      </xdr:nvSpPr>
      <xdr:spPr>
        <a:xfrm>
          <a:off x="10528300"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70166</xdr:rowOff>
    </xdr:from>
    <xdr:to>
      <xdr:col>50</xdr:col>
      <xdr:colOff>165100</xdr:colOff>
      <xdr:row>98</xdr:row>
      <xdr:rowOff>316</xdr:rowOff>
    </xdr:to>
    <xdr:sp macro="" textlink="">
      <xdr:nvSpPr>
        <xdr:cNvPr id="482" name="楕円 481"/>
        <xdr:cNvSpPr/>
      </xdr:nvSpPr>
      <xdr:spPr>
        <a:xfrm>
          <a:off x="9588500" y="167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162893</xdr:rowOff>
    </xdr:from>
    <xdr:ext cx="534377" cy="259045"/>
    <xdr:sp macro="" textlink="">
      <xdr:nvSpPr>
        <xdr:cNvPr id="483" name="テキスト ボックス 482"/>
        <xdr:cNvSpPr txBox="1"/>
      </xdr:nvSpPr>
      <xdr:spPr>
        <a:xfrm>
          <a:off x="9372111" y="16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156217</xdr:rowOff>
    </xdr:from>
    <xdr:to>
      <xdr:col>46</xdr:col>
      <xdr:colOff>38100</xdr:colOff>
      <xdr:row>97</xdr:row>
      <xdr:rowOff>86367</xdr:rowOff>
    </xdr:to>
    <xdr:sp macro="" textlink="">
      <xdr:nvSpPr>
        <xdr:cNvPr id="484" name="楕円 483"/>
        <xdr:cNvSpPr/>
      </xdr:nvSpPr>
      <xdr:spPr>
        <a:xfrm>
          <a:off x="8699500" y="166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102894</xdr:rowOff>
    </xdr:from>
    <xdr:ext cx="534377" cy="259045"/>
    <xdr:sp macro="" textlink="">
      <xdr:nvSpPr>
        <xdr:cNvPr id="485" name="テキスト ボックス 484"/>
        <xdr:cNvSpPr txBox="1"/>
      </xdr:nvSpPr>
      <xdr:spPr>
        <a:xfrm>
          <a:off x="8483111" y="163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55535</xdr:rowOff>
    </xdr:from>
    <xdr:to>
      <xdr:col>41</xdr:col>
      <xdr:colOff>101600</xdr:colOff>
      <xdr:row>95</xdr:row>
      <xdr:rowOff>157135</xdr:rowOff>
    </xdr:to>
    <xdr:sp macro="" textlink="">
      <xdr:nvSpPr>
        <xdr:cNvPr id="486" name="楕円 485"/>
        <xdr:cNvSpPr/>
      </xdr:nvSpPr>
      <xdr:spPr>
        <a:xfrm>
          <a:off x="7810500" y="163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2212</xdr:rowOff>
    </xdr:from>
    <xdr:ext cx="534377" cy="259045"/>
    <xdr:sp macro="" textlink="">
      <xdr:nvSpPr>
        <xdr:cNvPr id="487" name="テキスト ボックス 486"/>
        <xdr:cNvSpPr txBox="1"/>
      </xdr:nvSpPr>
      <xdr:spPr>
        <a:xfrm>
          <a:off x="7594111" y="161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123701</xdr:rowOff>
    </xdr:from>
    <xdr:to>
      <xdr:col>36</xdr:col>
      <xdr:colOff>165100</xdr:colOff>
      <xdr:row>97</xdr:row>
      <xdr:rowOff>53851</xdr:rowOff>
    </xdr:to>
    <xdr:sp macro="" textlink="">
      <xdr:nvSpPr>
        <xdr:cNvPr id="488" name="楕円 487"/>
        <xdr:cNvSpPr/>
      </xdr:nvSpPr>
      <xdr:spPr>
        <a:xfrm>
          <a:off x="6921500" y="165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70378</xdr:rowOff>
    </xdr:from>
    <xdr:ext cx="534377" cy="259045"/>
    <xdr:sp macro="" textlink="">
      <xdr:nvSpPr>
        <xdr:cNvPr id="489" name="テキスト ボックス 488"/>
        <xdr:cNvSpPr txBox="1"/>
      </xdr:nvSpPr>
      <xdr:spPr>
        <a:xfrm>
          <a:off x="6705111" y="1635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40422</xdr:rowOff>
    </xdr:from>
    <xdr:to>
      <xdr:col>85</xdr:col>
      <xdr:colOff>127000</xdr:colOff>
      <xdr:row>37</xdr:row>
      <xdr:rowOff>61323</xdr:rowOff>
    </xdr:to>
    <xdr:cxnSp macro="">
      <xdr:nvCxnSpPr>
        <xdr:cNvPr id="521" name="直線コネクタ 520"/>
        <xdr:cNvCxnSpPr/>
      </xdr:nvCxnSpPr>
      <xdr:spPr>
        <a:xfrm>
          <a:off x="15481300" y="6384072"/>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40422</xdr:rowOff>
    </xdr:from>
    <xdr:to>
      <xdr:col>81</xdr:col>
      <xdr:colOff>50800</xdr:colOff>
      <xdr:row>37</xdr:row>
      <xdr:rowOff>141496</xdr:rowOff>
    </xdr:to>
    <xdr:cxnSp macro="">
      <xdr:nvCxnSpPr>
        <xdr:cNvPr id="524" name="直線コネクタ 523"/>
        <xdr:cNvCxnSpPr/>
      </xdr:nvCxnSpPr>
      <xdr:spPr>
        <a:xfrm flipV="1">
          <a:off x="14592300" y="6384072"/>
          <a:ext cx="889000" cy="10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122229</xdr:rowOff>
    </xdr:from>
    <xdr:to>
      <xdr:col>76</xdr:col>
      <xdr:colOff>114300</xdr:colOff>
      <xdr:row>37</xdr:row>
      <xdr:rowOff>141496</xdr:rowOff>
    </xdr:to>
    <xdr:cxnSp macro="">
      <xdr:nvCxnSpPr>
        <xdr:cNvPr id="527" name="直線コネクタ 526"/>
        <xdr:cNvCxnSpPr/>
      </xdr:nvCxnSpPr>
      <xdr:spPr>
        <a:xfrm>
          <a:off x="13703300" y="6465879"/>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156682</xdr:rowOff>
    </xdr:from>
    <xdr:to>
      <xdr:col>71</xdr:col>
      <xdr:colOff>177800</xdr:colOff>
      <xdr:row>37</xdr:row>
      <xdr:rowOff>122229</xdr:rowOff>
    </xdr:to>
    <xdr:cxnSp macro="">
      <xdr:nvCxnSpPr>
        <xdr:cNvPr id="530" name="直線コネクタ 529"/>
        <xdr:cNvCxnSpPr/>
      </xdr:nvCxnSpPr>
      <xdr:spPr>
        <a:xfrm>
          <a:off x="12814300" y="6328882"/>
          <a:ext cx="889000" cy="1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10523</xdr:rowOff>
    </xdr:from>
    <xdr:to>
      <xdr:col>85</xdr:col>
      <xdr:colOff>177800</xdr:colOff>
      <xdr:row>37</xdr:row>
      <xdr:rowOff>112123</xdr:rowOff>
    </xdr:to>
    <xdr:sp macro="" textlink="">
      <xdr:nvSpPr>
        <xdr:cNvPr id="540" name="楕円 539"/>
        <xdr:cNvSpPr/>
      </xdr:nvSpPr>
      <xdr:spPr>
        <a:xfrm>
          <a:off x="16268700" y="63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160400</xdr:rowOff>
    </xdr:from>
    <xdr:ext cx="534377" cy="259045"/>
    <xdr:sp macro="" textlink="">
      <xdr:nvSpPr>
        <xdr:cNvPr id="541" name="消防費該当値テキスト"/>
        <xdr:cNvSpPr txBox="1"/>
      </xdr:nvSpPr>
      <xdr:spPr>
        <a:xfrm>
          <a:off x="16370300" y="63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161072</xdr:rowOff>
    </xdr:from>
    <xdr:to>
      <xdr:col>81</xdr:col>
      <xdr:colOff>101600</xdr:colOff>
      <xdr:row>37</xdr:row>
      <xdr:rowOff>91222</xdr:rowOff>
    </xdr:to>
    <xdr:sp macro="" textlink="">
      <xdr:nvSpPr>
        <xdr:cNvPr id="542" name="楕円 541"/>
        <xdr:cNvSpPr/>
      </xdr:nvSpPr>
      <xdr:spPr>
        <a:xfrm>
          <a:off x="15430500" y="6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82349</xdr:rowOff>
    </xdr:from>
    <xdr:ext cx="534377" cy="259045"/>
    <xdr:sp macro="" textlink="">
      <xdr:nvSpPr>
        <xdr:cNvPr id="543" name="テキスト ボックス 542"/>
        <xdr:cNvSpPr txBox="1"/>
      </xdr:nvSpPr>
      <xdr:spPr>
        <a:xfrm>
          <a:off x="15214111" y="64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90696</xdr:rowOff>
    </xdr:from>
    <xdr:to>
      <xdr:col>76</xdr:col>
      <xdr:colOff>165100</xdr:colOff>
      <xdr:row>38</xdr:row>
      <xdr:rowOff>20846</xdr:rowOff>
    </xdr:to>
    <xdr:sp macro="" textlink="">
      <xdr:nvSpPr>
        <xdr:cNvPr id="544" name="楕円 543"/>
        <xdr:cNvSpPr/>
      </xdr:nvSpPr>
      <xdr:spPr>
        <a:xfrm>
          <a:off x="14541500" y="64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11973</xdr:rowOff>
    </xdr:from>
    <xdr:ext cx="469744" cy="259045"/>
    <xdr:sp macro="" textlink="">
      <xdr:nvSpPr>
        <xdr:cNvPr id="545" name="テキスト ボックス 544"/>
        <xdr:cNvSpPr txBox="1"/>
      </xdr:nvSpPr>
      <xdr:spPr>
        <a:xfrm>
          <a:off x="14357428" y="65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71429</xdr:rowOff>
    </xdr:from>
    <xdr:to>
      <xdr:col>72</xdr:col>
      <xdr:colOff>38100</xdr:colOff>
      <xdr:row>38</xdr:row>
      <xdr:rowOff>1578</xdr:rowOff>
    </xdr:to>
    <xdr:sp macro="" textlink="">
      <xdr:nvSpPr>
        <xdr:cNvPr id="546" name="楕円 545"/>
        <xdr:cNvSpPr/>
      </xdr:nvSpPr>
      <xdr:spPr>
        <a:xfrm>
          <a:off x="13652500" y="64150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164155</xdr:rowOff>
    </xdr:from>
    <xdr:ext cx="469744" cy="259045"/>
    <xdr:sp macro="" textlink="">
      <xdr:nvSpPr>
        <xdr:cNvPr id="547" name="テキスト ボックス 546"/>
        <xdr:cNvSpPr txBox="1"/>
      </xdr:nvSpPr>
      <xdr:spPr>
        <a:xfrm>
          <a:off x="13468428" y="650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105882</xdr:rowOff>
    </xdr:from>
    <xdr:to>
      <xdr:col>67</xdr:col>
      <xdr:colOff>101600</xdr:colOff>
      <xdr:row>37</xdr:row>
      <xdr:rowOff>36032</xdr:rowOff>
    </xdr:to>
    <xdr:sp macro="" textlink="">
      <xdr:nvSpPr>
        <xdr:cNvPr id="548" name="楕円 547"/>
        <xdr:cNvSpPr/>
      </xdr:nvSpPr>
      <xdr:spPr>
        <a:xfrm>
          <a:off x="12763500" y="62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27159</xdr:rowOff>
    </xdr:from>
    <xdr:ext cx="534377" cy="259045"/>
    <xdr:sp macro="" textlink="">
      <xdr:nvSpPr>
        <xdr:cNvPr id="549" name="テキスト ボックス 548"/>
        <xdr:cNvSpPr txBox="1"/>
      </xdr:nvSpPr>
      <xdr:spPr>
        <a:xfrm>
          <a:off x="12547111" y="63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35820</xdr:rowOff>
    </xdr:from>
    <xdr:to>
      <xdr:col>85</xdr:col>
      <xdr:colOff>127000</xdr:colOff>
      <xdr:row>57</xdr:row>
      <xdr:rowOff>116592</xdr:rowOff>
    </xdr:to>
    <xdr:cxnSp macro="">
      <xdr:nvCxnSpPr>
        <xdr:cNvPr id="579" name="直線コネクタ 578"/>
        <xdr:cNvCxnSpPr/>
      </xdr:nvCxnSpPr>
      <xdr:spPr>
        <a:xfrm>
          <a:off x="15481300" y="9808470"/>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142939</xdr:rowOff>
    </xdr:from>
    <xdr:to>
      <xdr:col>81</xdr:col>
      <xdr:colOff>50800</xdr:colOff>
      <xdr:row>57</xdr:row>
      <xdr:rowOff>35820</xdr:rowOff>
    </xdr:to>
    <xdr:cxnSp macro="">
      <xdr:nvCxnSpPr>
        <xdr:cNvPr id="582" name="直線コネクタ 581"/>
        <xdr:cNvCxnSpPr/>
      </xdr:nvCxnSpPr>
      <xdr:spPr>
        <a:xfrm>
          <a:off x="14592300" y="9572689"/>
          <a:ext cx="889000" cy="2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142939</xdr:rowOff>
    </xdr:from>
    <xdr:to>
      <xdr:col>76</xdr:col>
      <xdr:colOff>114300</xdr:colOff>
      <xdr:row>56</xdr:row>
      <xdr:rowOff>107982</xdr:rowOff>
    </xdr:to>
    <xdr:cxnSp macro="">
      <xdr:nvCxnSpPr>
        <xdr:cNvPr id="585" name="直線コネクタ 584"/>
        <xdr:cNvCxnSpPr/>
      </xdr:nvCxnSpPr>
      <xdr:spPr>
        <a:xfrm flipV="1">
          <a:off x="13703300" y="9572689"/>
          <a:ext cx="889000" cy="1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7" name="テキスト ボックス 586"/>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107982</xdr:rowOff>
    </xdr:from>
    <xdr:to>
      <xdr:col>71</xdr:col>
      <xdr:colOff>177800</xdr:colOff>
      <xdr:row>57</xdr:row>
      <xdr:rowOff>108172</xdr:rowOff>
    </xdr:to>
    <xdr:cxnSp macro="">
      <xdr:nvCxnSpPr>
        <xdr:cNvPr id="588" name="直線コネクタ 587"/>
        <xdr:cNvCxnSpPr/>
      </xdr:nvCxnSpPr>
      <xdr:spPr>
        <a:xfrm flipV="1">
          <a:off x="12814300" y="9709182"/>
          <a:ext cx="889000" cy="17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65792</xdr:rowOff>
    </xdr:from>
    <xdr:to>
      <xdr:col>85</xdr:col>
      <xdr:colOff>177800</xdr:colOff>
      <xdr:row>57</xdr:row>
      <xdr:rowOff>167392</xdr:rowOff>
    </xdr:to>
    <xdr:sp macro="" textlink="">
      <xdr:nvSpPr>
        <xdr:cNvPr id="598" name="楕円 597"/>
        <xdr:cNvSpPr/>
      </xdr:nvSpPr>
      <xdr:spPr>
        <a:xfrm>
          <a:off x="16268700" y="98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44219</xdr:rowOff>
    </xdr:from>
    <xdr:ext cx="534377" cy="259045"/>
    <xdr:sp macro="" textlink="">
      <xdr:nvSpPr>
        <xdr:cNvPr id="599" name="教育費該当値テキスト"/>
        <xdr:cNvSpPr txBox="1"/>
      </xdr:nvSpPr>
      <xdr:spPr>
        <a:xfrm>
          <a:off x="16370300" y="98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156470</xdr:rowOff>
    </xdr:from>
    <xdr:to>
      <xdr:col>81</xdr:col>
      <xdr:colOff>101600</xdr:colOff>
      <xdr:row>57</xdr:row>
      <xdr:rowOff>86620</xdr:rowOff>
    </xdr:to>
    <xdr:sp macro="" textlink="">
      <xdr:nvSpPr>
        <xdr:cNvPr id="600" name="楕円 599"/>
        <xdr:cNvSpPr/>
      </xdr:nvSpPr>
      <xdr:spPr>
        <a:xfrm>
          <a:off x="15430500" y="9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77747</xdr:rowOff>
    </xdr:from>
    <xdr:ext cx="534377" cy="259045"/>
    <xdr:sp macro="" textlink="">
      <xdr:nvSpPr>
        <xdr:cNvPr id="601" name="テキスト ボックス 600"/>
        <xdr:cNvSpPr txBox="1"/>
      </xdr:nvSpPr>
      <xdr:spPr>
        <a:xfrm>
          <a:off x="15214111" y="98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92139</xdr:rowOff>
    </xdr:from>
    <xdr:to>
      <xdr:col>76</xdr:col>
      <xdr:colOff>165100</xdr:colOff>
      <xdr:row>56</xdr:row>
      <xdr:rowOff>22289</xdr:rowOff>
    </xdr:to>
    <xdr:sp macro="" textlink="">
      <xdr:nvSpPr>
        <xdr:cNvPr id="602" name="楕円 601"/>
        <xdr:cNvSpPr/>
      </xdr:nvSpPr>
      <xdr:spPr>
        <a:xfrm>
          <a:off x="14541500" y="95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38816</xdr:rowOff>
    </xdr:from>
    <xdr:ext cx="534377" cy="259045"/>
    <xdr:sp macro="" textlink="">
      <xdr:nvSpPr>
        <xdr:cNvPr id="603" name="テキスト ボックス 602"/>
        <xdr:cNvSpPr txBox="1"/>
      </xdr:nvSpPr>
      <xdr:spPr>
        <a:xfrm>
          <a:off x="14325111" y="92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57182</xdr:rowOff>
    </xdr:from>
    <xdr:to>
      <xdr:col>72</xdr:col>
      <xdr:colOff>38100</xdr:colOff>
      <xdr:row>56</xdr:row>
      <xdr:rowOff>158782</xdr:rowOff>
    </xdr:to>
    <xdr:sp macro="" textlink="">
      <xdr:nvSpPr>
        <xdr:cNvPr id="604" name="楕円 603"/>
        <xdr:cNvSpPr/>
      </xdr:nvSpPr>
      <xdr:spPr>
        <a:xfrm>
          <a:off x="13652500" y="96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3859</xdr:rowOff>
    </xdr:from>
    <xdr:ext cx="534377" cy="259045"/>
    <xdr:sp macro="" textlink="">
      <xdr:nvSpPr>
        <xdr:cNvPr id="605" name="テキスト ボックス 604"/>
        <xdr:cNvSpPr txBox="1"/>
      </xdr:nvSpPr>
      <xdr:spPr>
        <a:xfrm>
          <a:off x="13436111" y="94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57372</xdr:rowOff>
    </xdr:from>
    <xdr:to>
      <xdr:col>67</xdr:col>
      <xdr:colOff>101600</xdr:colOff>
      <xdr:row>57</xdr:row>
      <xdr:rowOff>158972</xdr:rowOff>
    </xdr:to>
    <xdr:sp macro="" textlink="">
      <xdr:nvSpPr>
        <xdr:cNvPr id="606" name="楕円 605"/>
        <xdr:cNvSpPr/>
      </xdr:nvSpPr>
      <xdr:spPr>
        <a:xfrm>
          <a:off x="12763500" y="98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150099</xdr:rowOff>
    </xdr:from>
    <xdr:ext cx="534377" cy="259045"/>
    <xdr:sp macro="" textlink="">
      <xdr:nvSpPr>
        <xdr:cNvPr id="607" name="テキスト ボックス 606"/>
        <xdr:cNvSpPr txBox="1"/>
      </xdr:nvSpPr>
      <xdr:spPr>
        <a:xfrm>
          <a:off x="12547111" y="99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86094</xdr:rowOff>
    </xdr:from>
    <xdr:to>
      <xdr:col>85</xdr:col>
      <xdr:colOff>127000</xdr:colOff>
      <xdr:row>98</xdr:row>
      <xdr:rowOff>142032</xdr:rowOff>
    </xdr:to>
    <xdr:cxnSp macro="">
      <xdr:nvCxnSpPr>
        <xdr:cNvPr id="690" name="直線コネクタ 689"/>
        <xdr:cNvCxnSpPr/>
      </xdr:nvCxnSpPr>
      <xdr:spPr>
        <a:xfrm>
          <a:off x="15481300" y="16888194"/>
          <a:ext cx="8382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86094</xdr:rowOff>
    </xdr:from>
    <xdr:to>
      <xdr:col>81</xdr:col>
      <xdr:colOff>50800</xdr:colOff>
      <xdr:row>98</xdr:row>
      <xdr:rowOff>90002</xdr:rowOff>
    </xdr:to>
    <xdr:cxnSp macro="">
      <xdr:nvCxnSpPr>
        <xdr:cNvPr id="693" name="直線コネクタ 692"/>
        <xdr:cNvCxnSpPr/>
      </xdr:nvCxnSpPr>
      <xdr:spPr>
        <a:xfrm flipV="1">
          <a:off x="14592300" y="16888194"/>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90002</xdr:rowOff>
    </xdr:from>
    <xdr:to>
      <xdr:col>76</xdr:col>
      <xdr:colOff>114300</xdr:colOff>
      <xdr:row>98</xdr:row>
      <xdr:rowOff>104862</xdr:rowOff>
    </xdr:to>
    <xdr:cxnSp macro="">
      <xdr:nvCxnSpPr>
        <xdr:cNvPr id="696" name="直線コネクタ 695"/>
        <xdr:cNvCxnSpPr/>
      </xdr:nvCxnSpPr>
      <xdr:spPr>
        <a:xfrm flipV="1">
          <a:off x="13703300" y="1689210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63827</xdr:rowOff>
    </xdr:from>
    <xdr:to>
      <xdr:col>71</xdr:col>
      <xdr:colOff>177800</xdr:colOff>
      <xdr:row>98</xdr:row>
      <xdr:rowOff>104862</xdr:rowOff>
    </xdr:to>
    <xdr:cxnSp macro="">
      <xdr:nvCxnSpPr>
        <xdr:cNvPr id="699" name="直線コネクタ 698"/>
        <xdr:cNvCxnSpPr/>
      </xdr:nvCxnSpPr>
      <xdr:spPr>
        <a:xfrm>
          <a:off x="12814300" y="16865927"/>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91232</xdr:rowOff>
    </xdr:from>
    <xdr:to>
      <xdr:col>85</xdr:col>
      <xdr:colOff>177800</xdr:colOff>
      <xdr:row>99</xdr:row>
      <xdr:rowOff>21382</xdr:rowOff>
    </xdr:to>
    <xdr:sp macro="" textlink="">
      <xdr:nvSpPr>
        <xdr:cNvPr id="709" name="楕円 708"/>
        <xdr:cNvSpPr/>
      </xdr:nvSpPr>
      <xdr:spPr>
        <a:xfrm>
          <a:off x="16268700" y="168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6159</xdr:rowOff>
    </xdr:from>
    <xdr:ext cx="534377" cy="259045"/>
    <xdr:sp macro="" textlink="">
      <xdr:nvSpPr>
        <xdr:cNvPr id="710" name="公債費該当値テキスト"/>
        <xdr:cNvSpPr txBox="1"/>
      </xdr:nvSpPr>
      <xdr:spPr>
        <a:xfrm>
          <a:off x="16370300" y="168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35294</xdr:rowOff>
    </xdr:from>
    <xdr:to>
      <xdr:col>81</xdr:col>
      <xdr:colOff>101600</xdr:colOff>
      <xdr:row>98</xdr:row>
      <xdr:rowOff>136894</xdr:rowOff>
    </xdr:to>
    <xdr:sp macro="" textlink="">
      <xdr:nvSpPr>
        <xdr:cNvPr id="711" name="楕円 710"/>
        <xdr:cNvSpPr/>
      </xdr:nvSpPr>
      <xdr:spPr>
        <a:xfrm>
          <a:off x="15430500" y="168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128021</xdr:rowOff>
    </xdr:from>
    <xdr:ext cx="534377" cy="259045"/>
    <xdr:sp macro="" textlink="">
      <xdr:nvSpPr>
        <xdr:cNvPr id="712" name="テキスト ボックス 711"/>
        <xdr:cNvSpPr txBox="1"/>
      </xdr:nvSpPr>
      <xdr:spPr>
        <a:xfrm>
          <a:off x="15214111" y="169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39202</xdr:rowOff>
    </xdr:from>
    <xdr:to>
      <xdr:col>76</xdr:col>
      <xdr:colOff>165100</xdr:colOff>
      <xdr:row>98</xdr:row>
      <xdr:rowOff>140802</xdr:rowOff>
    </xdr:to>
    <xdr:sp macro="" textlink="">
      <xdr:nvSpPr>
        <xdr:cNvPr id="713" name="楕円 712"/>
        <xdr:cNvSpPr/>
      </xdr:nvSpPr>
      <xdr:spPr>
        <a:xfrm>
          <a:off x="14541500" y="168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131929</xdr:rowOff>
    </xdr:from>
    <xdr:ext cx="534377" cy="259045"/>
    <xdr:sp macro="" textlink="">
      <xdr:nvSpPr>
        <xdr:cNvPr id="714" name="テキスト ボックス 713"/>
        <xdr:cNvSpPr txBox="1"/>
      </xdr:nvSpPr>
      <xdr:spPr>
        <a:xfrm>
          <a:off x="14325111" y="16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54062</xdr:rowOff>
    </xdr:from>
    <xdr:to>
      <xdr:col>72</xdr:col>
      <xdr:colOff>38100</xdr:colOff>
      <xdr:row>98</xdr:row>
      <xdr:rowOff>155662</xdr:rowOff>
    </xdr:to>
    <xdr:sp macro="" textlink="">
      <xdr:nvSpPr>
        <xdr:cNvPr id="715" name="楕円 714"/>
        <xdr:cNvSpPr/>
      </xdr:nvSpPr>
      <xdr:spPr>
        <a:xfrm>
          <a:off x="13652500" y="16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146789</xdr:rowOff>
    </xdr:from>
    <xdr:ext cx="534377" cy="259045"/>
    <xdr:sp macro="" textlink="">
      <xdr:nvSpPr>
        <xdr:cNvPr id="716" name="テキスト ボックス 715"/>
        <xdr:cNvSpPr txBox="1"/>
      </xdr:nvSpPr>
      <xdr:spPr>
        <a:xfrm>
          <a:off x="13436111" y="1694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13027</xdr:rowOff>
    </xdr:from>
    <xdr:to>
      <xdr:col>67</xdr:col>
      <xdr:colOff>101600</xdr:colOff>
      <xdr:row>98</xdr:row>
      <xdr:rowOff>114627</xdr:rowOff>
    </xdr:to>
    <xdr:sp macro="" textlink="">
      <xdr:nvSpPr>
        <xdr:cNvPr id="717" name="楕円 716"/>
        <xdr:cNvSpPr/>
      </xdr:nvSpPr>
      <xdr:spPr>
        <a:xfrm>
          <a:off x="12763500" y="168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105754</xdr:rowOff>
    </xdr:from>
    <xdr:ext cx="534377" cy="259045"/>
    <xdr:sp macro="" textlink="">
      <xdr:nvSpPr>
        <xdr:cNvPr id="718" name="テキスト ボックス 717"/>
        <xdr:cNvSpPr txBox="1"/>
      </xdr:nvSpPr>
      <xdr:spPr>
        <a:xfrm>
          <a:off x="12547111" y="169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46736</xdr:rowOff>
    </xdr:from>
    <xdr:to>
      <xdr:col>116</xdr:col>
      <xdr:colOff>63500</xdr:colOff>
      <xdr:row>39</xdr:row>
      <xdr:rowOff>37592</xdr:rowOff>
    </xdr:to>
    <xdr:cxnSp macro="">
      <xdr:nvCxnSpPr>
        <xdr:cNvPr id="747" name="直線コネクタ 746"/>
        <xdr:cNvCxnSpPr/>
      </xdr:nvCxnSpPr>
      <xdr:spPr>
        <a:xfrm>
          <a:off x="21323300" y="6561836"/>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46736</xdr:rowOff>
    </xdr:from>
    <xdr:to>
      <xdr:col>111</xdr:col>
      <xdr:colOff>177800</xdr:colOff>
      <xdr:row>38</xdr:row>
      <xdr:rowOff>105410</xdr:rowOff>
    </xdr:to>
    <xdr:cxnSp macro="">
      <xdr:nvCxnSpPr>
        <xdr:cNvPr id="750" name="直線コネクタ 749"/>
        <xdr:cNvCxnSpPr/>
      </xdr:nvCxnSpPr>
      <xdr:spPr>
        <a:xfrm flipV="1">
          <a:off x="20434300" y="6561836"/>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153433</xdr:rowOff>
    </xdr:from>
    <xdr:ext cx="378565" cy="259045"/>
    <xdr:sp macro="" textlink="">
      <xdr:nvSpPr>
        <xdr:cNvPr id="752" name="テキスト ボックス 751"/>
        <xdr:cNvSpPr txBox="1"/>
      </xdr:nvSpPr>
      <xdr:spPr>
        <a:xfrm>
          <a:off x="21134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148082</xdr:rowOff>
    </xdr:from>
    <xdr:to>
      <xdr:col>107</xdr:col>
      <xdr:colOff>50800</xdr:colOff>
      <xdr:row>38</xdr:row>
      <xdr:rowOff>105410</xdr:rowOff>
    </xdr:to>
    <xdr:cxnSp macro="">
      <xdr:nvCxnSpPr>
        <xdr:cNvPr id="753" name="直線コネクタ 752"/>
        <xdr:cNvCxnSpPr/>
      </xdr:nvCxnSpPr>
      <xdr:spPr>
        <a:xfrm>
          <a:off x="19545300" y="6491732"/>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148082</xdr:rowOff>
    </xdr:from>
    <xdr:to>
      <xdr:col>102</xdr:col>
      <xdr:colOff>114300</xdr:colOff>
      <xdr:row>38</xdr:row>
      <xdr:rowOff>35306</xdr:rowOff>
    </xdr:to>
    <xdr:cxnSp macro="">
      <xdr:nvCxnSpPr>
        <xdr:cNvPr id="756" name="直線コネクタ 755"/>
        <xdr:cNvCxnSpPr/>
      </xdr:nvCxnSpPr>
      <xdr:spPr>
        <a:xfrm flipV="1">
          <a:off x="18656300" y="649173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126001</xdr:rowOff>
    </xdr:from>
    <xdr:ext cx="378565" cy="259045"/>
    <xdr:sp macro="" textlink="">
      <xdr:nvSpPr>
        <xdr:cNvPr id="758" name="テキスト ボックス 757"/>
        <xdr:cNvSpPr txBox="1"/>
      </xdr:nvSpPr>
      <xdr:spPr>
        <a:xfrm>
          <a:off x="19356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158242</xdr:rowOff>
    </xdr:from>
    <xdr:to>
      <xdr:col>116</xdr:col>
      <xdr:colOff>114300</xdr:colOff>
      <xdr:row>39</xdr:row>
      <xdr:rowOff>88392</xdr:rowOff>
    </xdr:to>
    <xdr:sp macro="" textlink="">
      <xdr:nvSpPr>
        <xdr:cNvPr id="766" name="楕円 765"/>
        <xdr:cNvSpPr/>
      </xdr:nvSpPr>
      <xdr:spPr>
        <a:xfrm>
          <a:off x="22110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73169</xdr:rowOff>
    </xdr:from>
    <xdr:ext cx="249299" cy="259045"/>
    <xdr:sp macro="" textlink="">
      <xdr:nvSpPr>
        <xdr:cNvPr id="767" name="諸支出金該当値テキスト"/>
        <xdr:cNvSpPr txBox="1"/>
      </xdr:nvSpPr>
      <xdr:spPr>
        <a:xfrm>
          <a:off x="22212300" y="65882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167386</xdr:rowOff>
    </xdr:from>
    <xdr:to>
      <xdr:col>112</xdr:col>
      <xdr:colOff>38100</xdr:colOff>
      <xdr:row>38</xdr:row>
      <xdr:rowOff>97536</xdr:rowOff>
    </xdr:to>
    <xdr:sp macro="" textlink="">
      <xdr:nvSpPr>
        <xdr:cNvPr id="768" name="楕円 767"/>
        <xdr:cNvSpPr/>
      </xdr:nvSpPr>
      <xdr:spPr>
        <a:xfrm>
          <a:off x="21272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114063</xdr:rowOff>
    </xdr:from>
    <xdr:ext cx="378565" cy="259045"/>
    <xdr:sp macro="" textlink="">
      <xdr:nvSpPr>
        <xdr:cNvPr id="769" name="テキスト ボックス 768"/>
        <xdr:cNvSpPr txBox="1"/>
      </xdr:nvSpPr>
      <xdr:spPr>
        <a:xfrm>
          <a:off x="21134017" y="628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54610</xdr:rowOff>
    </xdr:from>
    <xdr:to>
      <xdr:col>107</xdr:col>
      <xdr:colOff>101600</xdr:colOff>
      <xdr:row>38</xdr:row>
      <xdr:rowOff>156210</xdr:rowOff>
    </xdr:to>
    <xdr:sp macro="" textlink="">
      <xdr:nvSpPr>
        <xdr:cNvPr id="770" name="楕円 769"/>
        <xdr:cNvSpPr/>
      </xdr:nvSpPr>
      <xdr:spPr>
        <a:xfrm>
          <a:off x="20383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147337</xdr:rowOff>
    </xdr:from>
    <xdr:ext cx="378565" cy="259045"/>
    <xdr:sp macro="" textlink="">
      <xdr:nvSpPr>
        <xdr:cNvPr id="771" name="テキスト ボックス 770"/>
        <xdr:cNvSpPr txBox="1"/>
      </xdr:nvSpPr>
      <xdr:spPr>
        <a:xfrm>
          <a:off x="20245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97282</xdr:rowOff>
    </xdr:from>
    <xdr:to>
      <xdr:col>102</xdr:col>
      <xdr:colOff>165100</xdr:colOff>
      <xdr:row>38</xdr:row>
      <xdr:rowOff>27432</xdr:rowOff>
    </xdr:to>
    <xdr:sp macro="" textlink="">
      <xdr:nvSpPr>
        <xdr:cNvPr id="772" name="楕円 771"/>
        <xdr:cNvSpPr/>
      </xdr:nvSpPr>
      <xdr:spPr>
        <a:xfrm>
          <a:off x="19494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43959</xdr:rowOff>
    </xdr:from>
    <xdr:ext cx="378565" cy="259045"/>
    <xdr:sp macro="" textlink="">
      <xdr:nvSpPr>
        <xdr:cNvPr id="773" name="テキスト ボックス 772"/>
        <xdr:cNvSpPr txBox="1"/>
      </xdr:nvSpPr>
      <xdr:spPr>
        <a:xfrm>
          <a:off x="19356017" y="621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155956</xdr:rowOff>
    </xdr:from>
    <xdr:to>
      <xdr:col>98</xdr:col>
      <xdr:colOff>38100</xdr:colOff>
      <xdr:row>38</xdr:row>
      <xdr:rowOff>86106</xdr:rowOff>
    </xdr:to>
    <xdr:sp macro="" textlink="">
      <xdr:nvSpPr>
        <xdr:cNvPr id="774" name="楕円 773"/>
        <xdr:cNvSpPr/>
      </xdr:nvSpPr>
      <xdr:spPr>
        <a:xfrm>
          <a:off x="18605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77233</xdr:rowOff>
    </xdr:from>
    <xdr:ext cx="378565" cy="259045"/>
    <xdr:sp macro="" textlink="">
      <xdr:nvSpPr>
        <xdr:cNvPr id="775" name="テキスト ボックス 774"/>
        <xdr:cNvSpPr txBox="1"/>
      </xdr:nvSpPr>
      <xdr:spPr>
        <a:xfrm>
          <a:off x="18467017" y="659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・全体的に、全国平均、類似団体平均を継続的に下回っている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・民生費については、人口増加に伴い増加している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・財政調整基金残高は、適切な財源の確保と歳出の精査により、取り崩しを回避しており、前年度とほぼ同額を維持している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・実質収支において、歳出の増が大きかったため、標準財政規模に対する実質収支額は減少している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いずれの会計にも赤字は発生しておらず、ほぼ横ばいにて推移している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58311200</v>
      </c>
      <c r="BO4" s="423"/>
      <c r="BP4" s="423"/>
      <c r="BQ4" s="423"/>
      <c r="BR4" s="423"/>
      <c r="BS4" s="423"/>
      <c r="BT4" s="423"/>
      <c r="BU4" s="424"/>
      <c r="BV4" s="422">
        <v>55438319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4.7</v>
      </c>
      <c r="CU4" s="604"/>
      <c r="CV4" s="604"/>
      <c r="CW4" s="604"/>
      <c r="CX4" s="604"/>
      <c r="CY4" s="604"/>
      <c r="CZ4" s="604"/>
      <c r="DA4" s="605"/>
      <c r="DB4" s="603">
        <v>7</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56156066</v>
      </c>
      <c r="BO5" s="428"/>
      <c r="BP5" s="428"/>
      <c r="BQ5" s="428"/>
      <c r="BR5" s="428"/>
      <c r="BS5" s="428"/>
      <c r="BT5" s="428"/>
      <c r="BU5" s="429"/>
      <c r="BV5" s="427">
        <v>52953049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89.5</v>
      </c>
      <c r="CU5" s="398"/>
      <c r="CV5" s="398"/>
      <c r="CW5" s="398"/>
      <c r="CX5" s="398"/>
      <c r="CY5" s="398"/>
      <c r="CZ5" s="398"/>
      <c r="DA5" s="399"/>
      <c r="DB5" s="397">
        <v>87.6</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2155134</v>
      </c>
      <c r="BO6" s="428"/>
      <c r="BP6" s="428"/>
      <c r="BQ6" s="428"/>
      <c r="BR6" s="428"/>
      <c r="BS6" s="428"/>
      <c r="BT6" s="428"/>
      <c r="BU6" s="429"/>
      <c r="BV6" s="427">
        <v>2485270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94.2</v>
      </c>
      <c r="CU6" s="578"/>
      <c r="CV6" s="578"/>
      <c r="CW6" s="578"/>
      <c r="CX6" s="578"/>
      <c r="CY6" s="578"/>
      <c r="CZ6" s="578"/>
      <c r="DA6" s="579"/>
      <c r="DB6" s="577">
        <v>92.2</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674914</v>
      </c>
      <c r="BO7" s="428"/>
      <c r="BP7" s="428"/>
      <c r="BQ7" s="428"/>
      <c r="BR7" s="428"/>
      <c r="BS7" s="428"/>
      <c r="BT7" s="428"/>
      <c r="BU7" s="429"/>
      <c r="BV7" s="427">
        <v>343136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31711374</v>
      </c>
      <c r="CU7" s="428"/>
      <c r="CV7" s="428"/>
      <c r="CW7" s="428"/>
      <c r="CX7" s="428"/>
      <c r="CY7" s="428"/>
      <c r="CZ7" s="428"/>
      <c r="DA7" s="429"/>
      <c r="DB7" s="427">
        <v>30798618</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1480220</v>
      </c>
      <c r="BO8" s="428"/>
      <c r="BP8" s="428"/>
      <c r="BQ8" s="428"/>
      <c r="BR8" s="428"/>
      <c r="BS8" s="428"/>
      <c r="BT8" s="428"/>
      <c r="BU8" s="429"/>
      <c r="BV8" s="427">
        <v>2142134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0.94</v>
      </c>
      <c r="CU8" s="541"/>
      <c r="CV8" s="541"/>
      <c r="CW8" s="541"/>
      <c r="CX8" s="541"/>
      <c r="CY8" s="541"/>
      <c r="CZ8" s="541"/>
      <c r="DA8" s="542"/>
      <c r="DB8" s="540">
        <v>0.93</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174373</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-664214</v>
      </c>
      <c r="BO9" s="428"/>
      <c r="BP9" s="428"/>
      <c r="BQ9" s="428"/>
      <c r="BR9" s="428"/>
      <c r="BS9" s="428"/>
      <c r="BT9" s="428"/>
      <c r="BU9" s="429"/>
      <c r="BV9" s="427">
        <v>695072</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10</v>
      </c>
      <c r="CU9" s="398"/>
      <c r="CV9" s="398"/>
      <c r="CW9" s="398"/>
      <c r="CX9" s="398"/>
      <c r="CY9" s="398"/>
      <c r="CZ9" s="398"/>
      <c r="DA9" s="399"/>
      <c r="DB9" s="397">
        <v>11.4</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163984</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184</v>
      </c>
      <c r="BO10" s="428"/>
      <c r="BP10" s="428"/>
      <c r="BQ10" s="428"/>
      <c r="BR10" s="428"/>
      <c r="BS10" s="428"/>
      <c r="BT10" s="428"/>
      <c r="BU10" s="429"/>
      <c r="BV10" s="427">
        <v>316</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5426</v>
      </c>
      <c r="BO11" s="428"/>
      <c r="BP11" s="428"/>
      <c r="BQ11" s="428"/>
      <c r="BR11" s="428"/>
      <c r="BS11" s="428"/>
      <c r="BT11" s="428"/>
      <c r="BU11" s="429"/>
      <c r="BV11" s="427">
        <v>5700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c r="A12" s="186"/>
      <c r="B12" s="543" t="s">
        <v>128</v>
      </c>
      <c r="C12" s="544"/>
      <c r="D12" s="544"/>
      <c r="E12" s="544"/>
      <c r="F12" s="544"/>
      <c r="G12" s="544"/>
      <c r="H12" s="544"/>
      <c r="I12" s="544"/>
      <c r="J12" s="544"/>
      <c r="K12" s="545"/>
      <c r="L12" s="552" t="s">
        <v>129</v>
      </c>
      <c r="M12" s="553"/>
      <c r="N12" s="553"/>
      <c r="O12" s="553"/>
      <c r="P12" s="553"/>
      <c r="Q12" s="554"/>
      <c r="R12" s="555">
        <v>190534</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187906</v>
      </c>
      <c r="S13" s="531"/>
      <c r="T13" s="531"/>
      <c r="U13" s="531"/>
      <c r="V13" s="532"/>
      <c r="W13" s="518" t="s">
        <v>138</v>
      </c>
      <c r="X13" s="440"/>
      <c r="Y13" s="440"/>
      <c r="Z13" s="440"/>
      <c r="AA13" s="440"/>
      <c r="AB13" s="441"/>
      <c r="AC13" s="403">
        <v>702</v>
      </c>
      <c r="AD13" s="404"/>
      <c r="AE13" s="404"/>
      <c r="AF13" s="404"/>
      <c r="AG13" s="405"/>
      <c r="AH13" s="403">
        <v>714</v>
      </c>
      <c r="AI13" s="404"/>
      <c r="AJ13" s="404"/>
      <c r="AK13" s="404"/>
      <c r="AL13" s="406"/>
      <c r="AM13" s="496" t="s">
        <v>139</v>
      </c>
      <c r="AN13" s="401"/>
      <c r="AO13" s="401"/>
      <c r="AP13" s="401"/>
      <c r="AQ13" s="401"/>
      <c r="AR13" s="401"/>
      <c r="AS13" s="401"/>
      <c r="AT13" s="402"/>
      <c r="AU13" s="484" t="s">
        <v>105</v>
      </c>
      <c r="AV13" s="485"/>
      <c r="AW13" s="485"/>
      <c r="AX13" s="485"/>
      <c r="AY13" s="407" t="s">
        <v>140</v>
      </c>
      <c r="AZ13" s="408"/>
      <c r="BA13" s="408"/>
      <c r="BB13" s="408"/>
      <c r="BC13" s="408"/>
      <c r="BD13" s="408"/>
      <c r="BE13" s="408"/>
      <c r="BF13" s="408"/>
      <c r="BG13" s="408"/>
      <c r="BH13" s="408"/>
      <c r="BI13" s="408"/>
      <c r="BJ13" s="408"/>
      <c r="BK13" s="408"/>
      <c r="BL13" s="408"/>
      <c r="BM13" s="409"/>
      <c r="BN13" s="427">
        <v>-658604</v>
      </c>
      <c r="BO13" s="428"/>
      <c r="BP13" s="428"/>
      <c r="BQ13" s="428"/>
      <c r="BR13" s="428"/>
      <c r="BS13" s="428"/>
      <c r="BT13" s="428"/>
      <c r="BU13" s="429"/>
      <c r="BV13" s="427">
        <v>701088</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2.5</v>
      </c>
      <c r="CU13" s="398"/>
      <c r="CV13" s="398"/>
      <c r="CW13" s="398"/>
      <c r="CX13" s="398"/>
      <c r="CY13" s="398"/>
      <c r="CZ13" s="398"/>
      <c r="DA13" s="399"/>
      <c r="DB13" s="397">
        <v>3.3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142</v>
      </c>
      <c r="M14" s="561"/>
      <c r="N14" s="561"/>
      <c r="O14" s="561"/>
      <c r="P14" s="561"/>
      <c r="Q14" s="562"/>
      <c r="R14" s="530">
        <v>185460</v>
      </c>
      <c r="S14" s="531"/>
      <c r="T14" s="531"/>
      <c r="U14" s="531"/>
      <c r="V14" s="532"/>
      <c r="W14" s="533"/>
      <c r="X14" s="443"/>
      <c r="Y14" s="443"/>
      <c r="Z14" s="443"/>
      <c r="AA14" s="443"/>
      <c r="AB14" s="444"/>
      <c r="AC14" s="523">
        <v>0.9</v>
      </c>
      <c r="AD14" s="524"/>
      <c r="AE14" s="524"/>
      <c r="AF14" s="524"/>
      <c r="AG14" s="525"/>
      <c r="AH14" s="523">
        <v>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27.1</v>
      </c>
      <c r="CU14" s="535"/>
      <c r="CV14" s="535"/>
      <c r="CW14" s="535"/>
      <c r="CX14" s="535"/>
      <c r="CY14" s="535"/>
      <c r="CZ14" s="535"/>
      <c r="DA14" s="536"/>
      <c r="DB14" s="534">
        <v>30.6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144</v>
      </c>
      <c r="N15" s="528"/>
      <c r="O15" s="528"/>
      <c r="P15" s="528"/>
      <c r="Q15" s="529"/>
      <c r="R15" s="530">
        <v>183083</v>
      </c>
      <c r="S15" s="531"/>
      <c r="T15" s="531"/>
      <c r="U15" s="531"/>
      <c r="V15" s="532"/>
      <c r="W15" s="518" t="s">
        <v>145</v>
      </c>
      <c r="X15" s="440"/>
      <c r="Y15" s="440"/>
      <c r="Z15" s="440"/>
      <c r="AA15" s="440"/>
      <c r="AB15" s="441"/>
      <c r="AC15" s="403">
        <v>15359</v>
      </c>
      <c r="AD15" s="404"/>
      <c r="AE15" s="404"/>
      <c r="AF15" s="404"/>
      <c r="AG15" s="405"/>
      <c r="AH15" s="403">
        <v>14359</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22374880</v>
      </c>
      <c r="BO15" s="423"/>
      <c r="BP15" s="423"/>
      <c r="BQ15" s="423"/>
      <c r="BR15" s="423"/>
      <c r="BS15" s="423"/>
      <c r="BT15" s="423"/>
      <c r="BU15" s="424"/>
      <c r="BV15" s="422">
        <v>21617282</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19.7</v>
      </c>
      <c r="AD16" s="524"/>
      <c r="AE16" s="524"/>
      <c r="AF16" s="524"/>
      <c r="AG16" s="525"/>
      <c r="AH16" s="523">
        <v>19.600000000000001</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23666626</v>
      </c>
      <c r="BO16" s="428"/>
      <c r="BP16" s="428"/>
      <c r="BQ16" s="428"/>
      <c r="BR16" s="428"/>
      <c r="BS16" s="428"/>
      <c r="BT16" s="428"/>
      <c r="BU16" s="429"/>
      <c r="BV16" s="427">
        <v>23039695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62007</v>
      </c>
      <c r="AD17" s="404"/>
      <c r="AE17" s="404"/>
      <c r="AF17" s="404"/>
      <c r="AG17" s="405"/>
      <c r="AH17" s="403">
        <v>58207</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28770088</v>
      </c>
      <c r="BO17" s="428"/>
      <c r="BP17" s="428"/>
      <c r="BQ17" s="428"/>
      <c r="BR17" s="428"/>
      <c r="BS17" s="428"/>
      <c r="BT17" s="428"/>
      <c r="BU17" s="429"/>
      <c r="BV17" s="427">
        <v>27808178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155</v>
      </c>
      <c r="C18" s="490"/>
      <c r="D18" s="490"/>
      <c r="E18" s="491"/>
      <c r="F18" s="491"/>
      <c r="G18" s="491"/>
      <c r="H18" s="491"/>
      <c r="I18" s="491"/>
      <c r="J18" s="491"/>
      <c r="K18" s="491"/>
      <c r="L18" s="492">
        <v>35.32</v>
      </c>
      <c r="M18" s="492"/>
      <c r="N18" s="492"/>
      <c r="O18" s="492"/>
      <c r="P18" s="492"/>
      <c r="Q18" s="492"/>
      <c r="R18" s="493"/>
      <c r="S18" s="493"/>
      <c r="T18" s="493"/>
      <c r="U18" s="493"/>
      <c r="V18" s="494"/>
      <c r="W18" s="508"/>
      <c r="X18" s="509"/>
      <c r="Y18" s="509"/>
      <c r="Z18" s="509"/>
      <c r="AA18" s="509"/>
      <c r="AB18" s="519"/>
      <c r="AC18" s="391">
        <v>79.400000000000006</v>
      </c>
      <c r="AD18" s="392"/>
      <c r="AE18" s="392"/>
      <c r="AF18" s="392"/>
      <c r="AG18" s="495"/>
      <c r="AH18" s="391">
        <v>79.400000000000006</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28995025</v>
      </c>
      <c r="BO18" s="428"/>
      <c r="BP18" s="428"/>
      <c r="BQ18" s="428"/>
      <c r="BR18" s="428"/>
      <c r="BS18" s="428"/>
      <c r="BT18" s="428"/>
      <c r="BU18" s="429"/>
      <c r="BV18" s="427">
        <v>27421086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157</v>
      </c>
      <c r="C19" s="490"/>
      <c r="D19" s="490"/>
      <c r="E19" s="491"/>
      <c r="F19" s="491"/>
      <c r="G19" s="491"/>
      <c r="H19" s="491"/>
      <c r="I19" s="491"/>
      <c r="J19" s="491"/>
      <c r="K19" s="491"/>
      <c r="L19" s="497">
        <v>4937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38085768</v>
      </c>
      <c r="BO19" s="428"/>
      <c r="BP19" s="428"/>
      <c r="BQ19" s="428"/>
      <c r="BR19" s="428"/>
      <c r="BS19" s="428"/>
      <c r="BT19" s="428"/>
      <c r="BU19" s="429"/>
      <c r="BV19" s="427">
        <v>36353384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159</v>
      </c>
      <c r="C20" s="490"/>
      <c r="D20" s="490"/>
      <c r="E20" s="491"/>
      <c r="F20" s="491"/>
      <c r="G20" s="491"/>
      <c r="H20" s="491"/>
      <c r="I20" s="491"/>
      <c r="J20" s="491"/>
      <c r="K20" s="491"/>
      <c r="L20" s="497">
        <v>70802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50691012</v>
      </c>
      <c r="BO23" s="428"/>
      <c r="BP23" s="428"/>
      <c r="BQ23" s="428"/>
      <c r="BR23" s="428"/>
      <c r="BS23" s="428"/>
      <c r="BT23" s="428"/>
      <c r="BU23" s="429"/>
      <c r="BV23" s="427">
        <v>48967063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168</v>
      </c>
      <c r="F24" s="401"/>
      <c r="G24" s="401"/>
      <c r="H24" s="401"/>
      <c r="I24" s="401"/>
      <c r="J24" s="401"/>
      <c r="K24" s="402"/>
      <c r="L24" s="403">
        <v>1</v>
      </c>
      <c r="M24" s="404"/>
      <c r="N24" s="404"/>
      <c r="O24" s="404"/>
      <c r="P24" s="405"/>
      <c r="Q24" s="403">
        <v>9265</v>
      </c>
      <c r="R24" s="404"/>
      <c r="S24" s="404"/>
      <c r="T24" s="404"/>
      <c r="U24" s="404"/>
      <c r="V24" s="405"/>
      <c r="W24" s="469"/>
      <c r="X24" s="460"/>
      <c r="Y24" s="461"/>
      <c r="Z24" s="400" t="s">
        <v>169</v>
      </c>
      <c r="AA24" s="401"/>
      <c r="AB24" s="401"/>
      <c r="AC24" s="401"/>
      <c r="AD24" s="401"/>
      <c r="AE24" s="401"/>
      <c r="AF24" s="401"/>
      <c r="AG24" s="402"/>
      <c r="AH24" s="403">
        <v>970</v>
      </c>
      <c r="AI24" s="404"/>
      <c r="AJ24" s="404"/>
      <c r="AK24" s="404"/>
      <c r="AL24" s="405"/>
      <c r="AM24" s="403">
        <v>2978870</v>
      </c>
      <c r="AN24" s="404"/>
      <c r="AO24" s="404"/>
      <c r="AP24" s="404"/>
      <c r="AQ24" s="404"/>
      <c r="AR24" s="405"/>
      <c r="AS24" s="403">
        <v>3071</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42493247</v>
      </c>
      <c r="BO24" s="428"/>
      <c r="BP24" s="428"/>
      <c r="BQ24" s="428"/>
      <c r="BR24" s="428"/>
      <c r="BS24" s="428"/>
      <c r="BT24" s="428"/>
      <c r="BU24" s="429"/>
      <c r="BV24" s="427">
        <v>42226232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171</v>
      </c>
      <c r="F25" s="401"/>
      <c r="G25" s="401"/>
      <c r="H25" s="401"/>
      <c r="I25" s="401"/>
      <c r="J25" s="401"/>
      <c r="K25" s="402"/>
      <c r="L25" s="403">
        <v>1</v>
      </c>
      <c r="M25" s="404"/>
      <c r="N25" s="404"/>
      <c r="O25" s="404"/>
      <c r="P25" s="405"/>
      <c r="Q25" s="403">
        <v>8000</v>
      </c>
      <c r="R25" s="404"/>
      <c r="S25" s="404"/>
      <c r="T25" s="404"/>
      <c r="U25" s="404"/>
      <c r="V25" s="405"/>
      <c r="W25" s="469"/>
      <c r="X25" s="460"/>
      <c r="Y25" s="461"/>
      <c r="Z25" s="400" t="s">
        <v>172</v>
      </c>
      <c r="AA25" s="401"/>
      <c r="AB25" s="401"/>
      <c r="AC25" s="401"/>
      <c r="AD25" s="401"/>
      <c r="AE25" s="401"/>
      <c r="AF25" s="401"/>
      <c r="AG25" s="402"/>
      <c r="AH25" s="403">
        <v>192</v>
      </c>
      <c r="AI25" s="404"/>
      <c r="AJ25" s="404"/>
      <c r="AK25" s="404"/>
      <c r="AL25" s="405"/>
      <c r="AM25" s="403">
        <v>586176</v>
      </c>
      <c r="AN25" s="404"/>
      <c r="AO25" s="404"/>
      <c r="AP25" s="404"/>
      <c r="AQ25" s="404"/>
      <c r="AR25" s="405"/>
      <c r="AS25" s="403">
        <v>3053</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12771324</v>
      </c>
      <c r="BO25" s="423"/>
      <c r="BP25" s="423"/>
      <c r="BQ25" s="423"/>
      <c r="BR25" s="423"/>
      <c r="BS25" s="423"/>
      <c r="BT25" s="423"/>
      <c r="BU25" s="424"/>
      <c r="BV25" s="422">
        <v>13009753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174</v>
      </c>
      <c r="F26" s="401"/>
      <c r="G26" s="401"/>
      <c r="H26" s="401"/>
      <c r="I26" s="401"/>
      <c r="J26" s="401"/>
      <c r="K26" s="402"/>
      <c r="L26" s="403">
        <v>1</v>
      </c>
      <c r="M26" s="404"/>
      <c r="N26" s="404"/>
      <c r="O26" s="404"/>
      <c r="P26" s="405"/>
      <c r="Q26" s="403">
        <v>7413</v>
      </c>
      <c r="R26" s="404"/>
      <c r="S26" s="404"/>
      <c r="T26" s="404"/>
      <c r="U26" s="404"/>
      <c r="V26" s="405"/>
      <c r="W26" s="469"/>
      <c r="X26" s="460"/>
      <c r="Y26" s="461"/>
      <c r="Z26" s="400" t="s">
        <v>175</v>
      </c>
      <c r="AA26" s="482"/>
      <c r="AB26" s="482"/>
      <c r="AC26" s="482"/>
      <c r="AD26" s="482"/>
      <c r="AE26" s="482"/>
      <c r="AF26" s="482"/>
      <c r="AG26" s="483"/>
      <c r="AH26" s="403">
        <v>76</v>
      </c>
      <c r="AI26" s="404"/>
      <c r="AJ26" s="404"/>
      <c r="AK26" s="404"/>
      <c r="AL26" s="405"/>
      <c r="AM26" s="403">
        <v>240236</v>
      </c>
      <c r="AN26" s="404"/>
      <c r="AO26" s="404"/>
      <c r="AP26" s="404"/>
      <c r="AQ26" s="404"/>
      <c r="AR26" s="405"/>
      <c r="AS26" s="403">
        <v>3161</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178</v>
      </c>
      <c r="F27" s="401"/>
      <c r="G27" s="401"/>
      <c r="H27" s="401"/>
      <c r="I27" s="401"/>
      <c r="J27" s="401"/>
      <c r="K27" s="402"/>
      <c r="L27" s="403">
        <v>1</v>
      </c>
      <c r="M27" s="404"/>
      <c r="N27" s="404"/>
      <c r="O27" s="404"/>
      <c r="P27" s="405"/>
      <c r="Q27" s="403">
        <v>5479</v>
      </c>
      <c r="R27" s="404"/>
      <c r="S27" s="404"/>
      <c r="T27" s="404"/>
      <c r="U27" s="404"/>
      <c r="V27" s="405"/>
      <c r="W27" s="469"/>
      <c r="X27" s="460"/>
      <c r="Y27" s="461"/>
      <c r="Z27" s="400" t="s">
        <v>179</v>
      </c>
      <c r="AA27" s="401"/>
      <c r="AB27" s="401"/>
      <c r="AC27" s="401"/>
      <c r="AD27" s="401"/>
      <c r="AE27" s="401"/>
      <c r="AF27" s="401"/>
      <c r="AG27" s="402"/>
      <c r="AH27" s="403">
        <v>26</v>
      </c>
      <c r="AI27" s="404"/>
      <c r="AJ27" s="404"/>
      <c r="AK27" s="404"/>
      <c r="AL27" s="405"/>
      <c r="AM27" s="403">
        <v>98922</v>
      </c>
      <c r="AN27" s="404"/>
      <c r="AO27" s="404"/>
      <c r="AP27" s="404"/>
      <c r="AQ27" s="404"/>
      <c r="AR27" s="405"/>
      <c r="AS27" s="403">
        <v>3805</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1304357</v>
      </c>
      <c r="BO27" s="431"/>
      <c r="BP27" s="431"/>
      <c r="BQ27" s="431"/>
      <c r="BR27" s="431"/>
      <c r="BS27" s="431"/>
      <c r="BT27" s="431"/>
      <c r="BU27" s="432"/>
      <c r="BV27" s="430">
        <v>1720000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181</v>
      </c>
      <c r="F28" s="401"/>
      <c r="G28" s="401"/>
      <c r="H28" s="401"/>
      <c r="I28" s="401"/>
      <c r="J28" s="401"/>
      <c r="K28" s="402"/>
      <c r="L28" s="403">
        <v>1</v>
      </c>
      <c r="M28" s="404"/>
      <c r="N28" s="404"/>
      <c r="O28" s="404"/>
      <c r="P28" s="405"/>
      <c r="Q28" s="403">
        <v>4881</v>
      </c>
      <c r="R28" s="404"/>
      <c r="S28" s="404"/>
      <c r="T28" s="404"/>
      <c r="U28" s="404"/>
      <c r="V28" s="405"/>
      <c r="W28" s="469"/>
      <c r="X28" s="460"/>
      <c r="Y28" s="461"/>
      <c r="Z28" s="400" t="s">
        <v>182</v>
      </c>
      <c r="AA28" s="401"/>
      <c r="AB28" s="401"/>
      <c r="AC28" s="401"/>
      <c r="AD28" s="401"/>
      <c r="AE28" s="401"/>
      <c r="AF28" s="401"/>
      <c r="AG28" s="402"/>
      <c r="AH28" s="403" t="s">
        <v>136</v>
      </c>
      <c r="AI28" s="404"/>
      <c r="AJ28" s="404"/>
      <c r="AK28" s="404"/>
      <c r="AL28" s="405"/>
      <c r="AM28" s="403" t="s">
        <v>127</v>
      </c>
      <c r="AN28" s="404"/>
      <c r="AO28" s="404"/>
      <c r="AP28" s="404"/>
      <c r="AQ28" s="404"/>
      <c r="AR28" s="405"/>
      <c r="AS28" s="403" t="s">
        <v>127</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4533029</v>
      </c>
      <c r="BO28" s="423"/>
      <c r="BP28" s="423"/>
      <c r="BQ28" s="423"/>
      <c r="BR28" s="423"/>
      <c r="BS28" s="423"/>
      <c r="BT28" s="423"/>
      <c r="BU28" s="424"/>
      <c r="BV28" s="422">
        <v>4532845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184</v>
      </c>
      <c r="F29" s="401"/>
      <c r="G29" s="401"/>
      <c r="H29" s="401"/>
      <c r="I29" s="401"/>
      <c r="J29" s="401"/>
      <c r="K29" s="402"/>
      <c r="L29" s="403">
        <v>26</v>
      </c>
      <c r="M29" s="404"/>
      <c r="N29" s="404"/>
      <c r="O29" s="404"/>
      <c r="P29" s="405"/>
      <c r="Q29" s="403">
        <v>4583</v>
      </c>
      <c r="R29" s="404"/>
      <c r="S29" s="404"/>
      <c r="T29" s="404"/>
      <c r="U29" s="404"/>
      <c r="V29" s="405"/>
      <c r="W29" s="470"/>
      <c r="X29" s="471"/>
      <c r="Y29" s="472"/>
      <c r="Z29" s="400" t="s">
        <v>185</v>
      </c>
      <c r="AA29" s="401"/>
      <c r="AB29" s="401"/>
      <c r="AC29" s="401"/>
      <c r="AD29" s="401"/>
      <c r="AE29" s="401"/>
      <c r="AF29" s="401"/>
      <c r="AG29" s="402"/>
      <c r="AH29" s="403">
        <v>996</v>
      </c>
      <c r="AI29" s="404"/>
      <c r="AJ29" s="404"/>
      <c r="AK29" s="404"/>
      <c r="AL29" s="405"/>
      <c r="AM29" s="403">
        <v>3077792</v>
      </c>
      <c r="AN29" s="404"/>
      <c r="AO29" s="404"/>
      <c r="AP29" s="404"/>
      <c r="AQ29" s="404"/>
      <c r="AR29" s="405"/>
      <c r="AS29" s="403">
        <v>3090</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33254</v>
      </c>
      <c r="BO29" s="428"/>
      <c r="BP29" s="428"/>
      <c r="BQ29" s="428"/>
      <c r="BR29" s="428"/>
      <c r="BS29" s="428"/>
      <c r="BT29" s="428"/>
      <c r="BU29" s="429"/>
      <c r="BV29" s="427">
        <v>33242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101.7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2224867</v>
      </c>
      <c r="BO30" s="431"/>
      <c r="BP30" s="431"/>
      <c r="BQ30" s="431"/>
      <c r="BR30" s="431"/>
      <c r="BS30" s="431"/>
      <c r="BT30" s="431"/>
      <c r="BU30" s="432"/>
      <c r="BV30" s="430">
        <v>1300297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194</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土地区画整理事業特別会計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流山市土地開発公社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東葛中部地区総合開発事務組合（一般会計）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北千葉広域水道企業団（水道用水供給事業会計）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千葉県後期高齢者医療広域連合（一般会計）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千葉県後期高齢者医療広域連合（特別会計）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naN2/+7W2r6ypApI1RCc8Ca19vb7FVuLLTu5kjfhsle2E+AtRgR+hpYsMQOgceCjKAV1pBkkH8ZFi8VEuttf3w==" saltValue="pBLZOWENSr31GQvRYots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03" t="s">
        <v>549</v>
      </c>
      <c r="D34" s="1203"/>
      <c r="E34" s="1204"/>
      <c r="F34" s="32">
        <v>18.170000000000002</v>
      </c>
      <c r="G34" s="33">
        <v>19.399999999999999</v>
      </c>
      <c r="H34" s="33">
        <v>18.84</v>
      </c>
      <c r="I34" s="33">
        <v>17.579999999999998</v>
      </c>
      <c r="J34" s="34">
        <v>17.399999999999999</v>
      </c>
      <c r="K34" s="22"/>
      <c r="L34" s="22"/>
      <c r="M34" s="22"/>
      <c r="N34" s="22"/>
      <c r="O34" s="22"/>
      <c r="P34" s="22"/>
    </row>
    <row r="35" spans="1:16" ht="39" customHeight="1">
      <c r="A35" s="22"/>
      <c r="B35" s="35"/>
      <c r="C35" s="1197" t="s">
        <v>550</v>
      </c>
      <c r="D35" s="1198"/>
      <c r="E35" s="1199"/>
      <c r="F35" s="36">
        <v>3.16</v>
      </c>
      <c r="G35" s="37">
        <v>4.99</v>
      </c>
      <c r="H35" s="37">
        <v>4.8600000000000003</v>
      </c>
      <c r="I35" s="37">
        <v>6.95</v>
      </c>
      <c r="J35" s="38">
        <v>4.66</v>
      </c>
      <c r="K35" s="22"/>
      <c r="L35" s="22"/>
      <c r="M35" s="22"/>
      <c r="N35" s="22"/>
      <c r="O35" s="22"/>
      <c r="P35" s="22"/>
    </row>
    <row r="36" spans="1:16" ht="39" customHeight="1">
      <c r="A36" s="22"/>
      <c r="B36" s="35"/>
      <c r="C36" s="1197" t="s">
        <v>551</v>
      </c>
      <c r="D36" s="1198"/>
      <c r="E36" s="1199"/>
      <c r="F36" s="36" t="s">
        <v>500</v>
      </c>
      <c r="G36" s="37">
        <v>1.22</v>
      </c>
      <c r="H36" s="37">
        <v>2.0099999999999998</v>
      </c>
      <c r="I36" s="37">
        <v>3.24</v>
      </c>
      <c r="J36" s="38">
        <v>4.32</v>
      </c>
      <c r="K36" s="22"/>
      <c r="L36" s="22"/>
      <c r="M36" s="22"/>
      <c r="N36" s="22"/>
      <c r="O36" s="22"/>
      <c r="P36" s="22"/>
    </row>
    <row r="37" spans="1:16" ht="39" customHeight="1">
      <c r="A37" s="22"/>
      <c r="B37" s="35"/>
      <c r="C37" s="1197" t="s">
        <v>552</v>
      </c>
      <c r="D37" s="1198"/>
      <c r="E37" s="1199"/>
      <c r="F37" s="36">
        <v>0.65</v>
      </c>
      <c r="G37" s="37">
        <v>0.69</v>
      </c>
      <c r="H37" s="37">
        <v>1.22</v>
      </c>
      <c r="I37" s="37">
        <v>1.69</v>
      </c>
      <c r="J37" s="38">
        <v>0.7</v>
      </c>
      <c r="K37" s="22"/>
      <c r="L37" s="22"/>
      <c r="M37" s="22"/>
      <c r="N37" s="22"/>
      <c r="O37" s="22"/>
      <c r="P37" s="22"/>
    </row>
    <row r="38" spans="1:16" ht="39" customHeight="1">
      <c r="A38" s="22"/>
      <c r="B38" s="35"/>
      <c r="C38" s="1197" t="s">
        <v>553</v>
      </c>
      <c r="D38" s="1198"/>
      <c r="E38" s="1199"/>
      <c r="F38" s="36">
        <v>0.15</v>
      </c>
      <c r="G38" s="37">
        <v>0.81</v>
      </c>
      <c r="H38" s="37">
        <v>1.56</v>
      </c>
      <c r="I38" s="37">
        <v>0.74</v>
      </c>
      <c r="J38" s="38">
        <v>0.68</v>
      </c>
      <c r="K38" s="22"/>
      <c r="L38" s="22"/>
      <c r="M38" s="22"/>
      <c r="N38" s="22"/>
      <c r="O38" s="22"/>
      <c r="P38" s="22"/>
    </row>
    <row r="39" spans="1:16" ht="39" customHeight="1">
      <c r="A39" s="22"/>
      <c r="B39" s="35"/>
      <c r="C39" s="1197" t="s">
        <v>554</v>
      </c>
      <c r="D39" s="1198"/>
      <c r="E39" s="1199"/>
      <c r="F39" s="36">
        <v>0.03</v>
      </c>
      <c r="G39" s="37">
        <v>0.04</v>
      </c>
      <c r="H39" s="37">
        <v>0.15</v>
      </c>
      <c r="I39" s="37">
        <v>0.16</v>
      </c>
      <c r="J39" s="38">
        <v>0.15</v>
      </c>
      <c r="K39" s="22"/>
      <c r="L39" s="22"/>
      <c r="M39" s="22"/>
      <c r="N39" s="22"/>
      <c r="O39" s="22"/>
      <c r="P39" s="22"/>
    </row>
    <row r="40" spans="1:16" ht="39" customHeight="1">
      <c r="A40" s="22"/>
      <c r="B40" s="35"/>
      <c r="C40" s="1197" t="s">
        <v>555</v>
      </c>
      <c r="D40" s="1198"/>
      <c r="E40" s="1199"/>
      <c r="F40" s="36">
        <v>0</v>
      </c>
      <c r="G40" s="37">
        <v>0</v>
      </c>
      <c r="H40" s="37">
        <v>0</v>
      </c>
      <c r="I40" s="37">
        <v>0</v>
      </c>
      <c r="J40" s="38">
        <v>0</v>
      </c>
      <c r="K40" s="22"/>
      <c r="L40" s="22"/>
      <c r="M40" s="22"/>
      <c r="N40" s="22"/>
      <c r="O40" s="22"/>
      <c r="P40" s="22"/>
    </row>
    <row r="41" spans="1:16" ht="39" customHeight="1">
      <c r="A41" s="22"/>
      <c r="B41" s="35"/>
      <c r="C41" s="1197"/>
      <c r="D41" s="1198"/>
      <c r="E41" s="1199"/>
      <c r="F41" s="36"/>
      <c r="G41" s="37"/>
      <c r="H41" s="37"/>
      <c r="I41" s="37"/>
      <c r="J41" s="38"/>
      <c r="K41" s="22"/>
      <c r="L41" s="22"/>
      <c r="M41" s="22"/>
      <c r="N41" s="22"/>
      <c r="O41" s="22"/>
      <c r="P41" s="22"/>
    </row>
    <row r="42" spans="1:16" ht="39" customHeight="1">
      <c r="A42" s="22"/>
      <c r="B42" s="39"/>
      <c r="C42" s="1197" t="s">
        <v>556</v>
      </c>
      <c r="D42" s="1198"/>
      <c r="E42" s="1199"/>
      <c r="F42" s="36" t="s">
        <v>500</v>
      </c>
      <c r="G42" s="37" t="s">
        <v>500</v>
      </c>
      <c r="H42" s="37" t="s">
        <v>500</v>
      </c>
      <c r="I42" s="37" t="s">
        <v>500</v>
      </c>
      <c r="J42" s="38" t="s">
        <v>500</v>
      </c>
      <c r="K42" s="22"/>
      <c r="L42" s="22"/>
      <c r="M42" s="22"/>
      <c r="N42" s="22"/>
      <c r="O42" s="22"/>
      <c r="P42" s="22"/>
    </row>
    <row r="43" spans="1:16" ht="39" customHeight="1" thickBot="1">
      <c r="A43" s="22"/>
      <c r="B43" s="40"/>
      <c r="C43" s="1200" t="s">
        <v>557</v>
      </c>
      <c r="D43" s="1201"/>
      <c r="E43" s="1202"/>
      <c r="F43" s="41">
        <v>0.64</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daLb26QsvvHUmogrMHhdIHmQxCB3kC2HJR1boXXyIjQQiWchr1h0S1kWl+OZ2KcRVh58Km9lsS2dOZJNaZh+Q==" saltValue="OtUlKBNcwhkWQmjUxRv9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23" t="s">
        <v>11</v>
      </c>
      <c r="C45" s="1224"/>
      <c r="D45" s="58"/>
      <c r="E45" s="1229" t="s">
        <v>12</v>
      </c>
      <c r="F45" s="1229"/>
      <c r="G45" s="1229"/>
      <c r="H45" s="1229"/>
      <c r="I45" s="1229"/>
      <c r="J45" s="1230"/>
      <c r="K45" s="59">
        <v>4026</v>
      </c>
      <c r="L45" s="60">
        <v>3794</v>
      </c>
      <c r="M45" s="60">
        <v>4005</v>
      </c>
      <c r="N45" s="60">
        <v>4138</v>
      </c>
      <c r="O45" s="61">
        <v>3786</v>
      </c>
      <c r="P45" s="48"/>
      <c r="Q45" s="48"/>
      <c r="R45" s="48"/>
      <c r="S45" s="48"/>
      <c r="T45" s="48"/>
      <c r="U45" s="48"/>
    </row>
    <row r="46" spans="1:21" ht="30.75" customHeight="1">
      <c r="A46" s="48"/>
      <c r="B46" s="1225"/>
      <c r="C46" s="1226"/>
      <c r="D46" s="62"/>
      <c r="E46" s="1207" t="s">
        <v>13</v>
      </c>
      <c r="F46" s="1207"/>
      <c r="G46" s="1207"/>
      <c r="H46" s="1207"/>
      <c r="I46" s="1207"/>
      <c r="J46" s="1208"/>
      <c r="K46" s="63" t="s">
        <v>500</v>
      </c>
      <c r="L46" s="64" t="s">
        <v>500</v>
      </c>
      <c r="M46" s="64" t="s">
        <v>500</v>
      </c>
      <c r="N46" s="64" t="s">
        <v>500</v>
      </c>
      <c r="O46" s="65" t="s">
        <v>500</v>
      </c>
      <c r="P46" s="48"/>
      <c r="Q46" s="48"/>
      <c r="R46" s="48"/>
      <c r="S46" s="48"/>
      <c r="T46" s="48"/>
      <c r="U46" s="48"/>
    </row>
    <row r="47" spans="1:21" ht="30.75" customHeight="1">
      <c r="A47" s="48"/>
      <c r="B47" s="1225"/>
      <c r="C47" s="1226"/>
      <c r="D47" s="62"/>
      <c r="E47" s="1207" t="s">
        <v>14</v>
      </c>
      <c r="F47" s="1207"/>
      <c r="G47" s="1207"/>
      <c r="H47" s="1207"/>
      <c r="I47" s="1207"/>
      <c r="J47" s="1208"/>
      <c r="K47" s="63">
        <v>15</v>
      </c>
      <c r="L47" s="64">
        <v>15</v>
      </c>
      <c r="M47" s="64">
        <v>15</v>
      </c>
      <c r="N47" s="64">
        <v>15</v>
      </c>
      <c r="O47" s="65">
        <v>15</v>
      </c>
      <c r="P47" s="48"/>
      <c r="Q47" s="48"/>
      <c r="R47" s="48"/>
      <c r="S47" s="48"/>
      <c r="T47" s="48"/>
      <c r="U47" s="48"/>
    </row>
    <row r="48" spans="1:21" ht="30.75" customHeight="1">
      <c r="A48" s="48"/>
      <c r="B48" s="1225"/>
      <c r="C48" s="1226"/>
      <c r="D48" s="62"/>
      <c r="E48" s="1207" t="s">
        <v>15</v>
      </c>
      <c r="F48" s="1207"/>
      <c r="G48" s="1207"/>
      <c r="H48" s="1207"/>
      <c r="I48" s="1207"/>
      <c r="J48" s="1208"/>
      <c r="K48" s="63">
        <v>1124</v>
      </c>
      <c r="L48" s="64">
        <v>1116</v>
      </c>
      <c r="M48" s="64">
        <v>1071</v>
      </c>
      <c r="N48" s="64">
        <v>637</v>
      </c>
      <c r="O48" s="65">
        <v>532</v>
      </c>
      <c r="P48" s="48"/>
      <c r="Q48" s="48"/>
      <c r="R48" s="48"/>
      <c r="S48" s="48"/>
      <c r="T48" s="48"/>
      <c r="U48" s="48"/>
    </row>
    <row r="49" spans="1:21" ht="30.75" customHeight="1">
      <c r="A49" s="48"/>
      <c r="B49" s="1225"/>
      <c r="C49" s="1226"/>
      <c r="D49" s="62"/>
      <c r="E49" s="1207" t="s">
        <v>16</v>
      </c>
      <c r="F49" s="1207"/>
      <c r="G49" s="1207"/>
      <c r="H49" s="1207"/>
      <c r="I49" s="1207"/>
      <c r="J49" s="1208"/>
      <c r="K49" s="63">
        <v>10</v>
      </c>
      <c r="L49" s="64">
        <v>13</v>
      </c>
      <c r="M49" s="64">
        <v>20</v>
      </c>
      <c r="N49" s="64">
        <v>14</v>
      </c>
      <c r="O49" s="65">
        <v>18</v>
      </c>
      <c r="P49" s="48"/>
      <c r="Q49" s="48"/>
      <c r="R49" s="48"/>
      <c r="S49" s="48"/>
      <c r="T49" s="48"/>
      <c r="U49" s="48"/>
    </row>
    <row r="50" spans="1:21" ht="30.75" customHeight="1">
      <c r="A50" s="48"/>
      <c r="B50" s="1225"/>
      <c r="C50" s="1226"/>
      <c r="D50" s="62"/>
      <c r="E50" s="1207" t="s">
        <v>17</v>
      </c>
      <c r="F50" s="1207"/>
      <c r="G50" s="1207"/>
      <c r="H50" s="1207"/>
      <c r="I50" s="1207"/>
      <c r="J50" s="1208"/>
      <c r="K50" s="63">
        <v>34</v>
      </c>
      <c r="L50" s="64">
        <v>34</v>
      </c>
      <c r="M50" s="64">
        <v>34</v>
      </c>
      <c r="N50" s="64">
        <v>34</v>
      </c>
      <c r="O50" s="65">
        <v>36</v>
      </c>
      <c r="P50" s="48"/>
      <c r="Q50" s="48"/>
      <c r="R50" s="48"/>
      <c r="S50" s="48"/>
      <c r="T50" s="48"/>
      <c r="U50" s="48"/>
    </row>
    <row r="51" spans="1:21" ht="30.75" customHeight="1">
      <c r="A51" s="48"/>
      <c r="B51" s="1227"/>
      <c r="C51" s="1228"/>
      <c r="D51" s="66"/>
      <c r="E51" s="1207" t="s">
        <v>18</v>
      </c>
      <c r="F51" s="1207"/>
      <c r="G51" s="1207"/>
      <c r="H51" s="1207"/>
      <c r="I51" s="1207"/>
      <c r="J51" s="1208"/>
      <c r="K51" s="63" t="s">
        <v>500</v>
      </c>
      <c r="L51" s="64" t="s">
        <v>500</v>
      </c>
      <c r="M51" s="64" t="s">
        <v>500</v>
      </c>
      <c r="N51" s="64" t="s">
        <v>500</v>
      </c>
      <c r="O51" s="65" t="s">
        <v>500</v>
      </c>
      <c r="P51" s="48"/>
      <c r="Q51" s="48"/>
      <c r="R51" s="48"/>
      <c r="S51" s="48"/>
      <c r="T51" s="48"/>
      <c r="U51" s="48"/>
    </row>
    <row r="52" spans="1:21" ht="30.75" customHeight="1">
      <c r="A52" s="48"/>
      <c r="B52" s="1205" t="s">
        <v>19</v>
      </c>
      <c r="C52" s="1206"/>
      <c r="D52" s="66"/>
      <c r="E52" s="1207" t="s">
        <v>20</v>
      </c>
      <c r="F52" s="1207"/>
      <c r="G52" s="1207"/>
      <c r="H52" s="1207"/>
      <c r="I52" s="1207"/>
      <c r="J52" s="1208"/>
      <c r="K52" s="63">
        <v>4199</v>
      </c>
      <c r="L52" s="64">
        <v>3962</v>
      </c>
      <c r="M52" s="64">
        <v>4211</v>
      </c>
      <c r="N52" s="64">
        <v>4084</v>
      </c>
      <c r="O52" s="65">
        <v>3976</v>
      </c>
      <c r="P52" s="48"/>
      <c r="Q52" s="48"/>
      <c r="R52" s="48"/>
      <c r="S52" s="48"/>
      <c r="T52" s="48"/>
      <c r="U52" s="48"/>
    </row>
    <row r="53" spans="1:21" ht="30.75" customHeight="1" thickBot="1">
      <c r="A53" s="48"/>
      <c r="B53" s="1209" t="s">
        <v>21</v>
      </c>
      <c r="C53" s="1210"/>
      <c r="D53" s="67"/>
      <c r="E53" s="1211" t="s">
        <v>22</v>
      </c>
      <c r="F53" s="1211"/>
      <c r="G53" s="1211"/>
      <c r="H53" s="1211"/>
      <c r="I53" s="1211"/>
      <c r="J53" s="1212"/>
      <c r="K53" s="68">
        <v>1010</v>
      </c>
      <c r="L53" s="69">
        <v>1010</v>
      </c>
      <c r="M53" s="69">
        <v>934</v>
      </c>
      <c r="N53" s="69">
        <v>754</v>
      </c>
      <c r="O53" s="70">
        <v>411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c r="B57" s="1213" t="s">
        <v>25</v>
      </c>
      <c r="C57" s="1214"/>
      <c r="D57" s="1217" t="s">
        <v>26</v>
      </c>
      <c r="E57" s="1218"/>
      <c r="F57" s="1218"/>
      <c r="G57" s="1218"/>
      <c r="H57" s="1218"/>
      <c r="I57" s="1218"/>
      <c r="J57" s="1219"/>
      <c r="K57" s="82">
        <v>404</v>
      </c>
      <c r="L57" s="83">
        <v>405</v>
      </c>
      <c r="M57" s="83">
        <v>406</v>
      </c>
      <c r="N57" s="83">
        <v>33</v>
      </c>
      <c r="O57" s="84">
        <v>33</v>
      </c>
    </row>
    <row r="58" spans="1:21" ht="31.5" customHeight="1" thickBot="1">
      <c r="B58" s="1215"/>
      <c r="C58" s="1216"/>
      <c r="D58" s="1220" t="s">
        <v>27</v>
      </c>
      <c r="E58" s="1221"/>
      <c r="F58" s="1221"/>
      <c r="G58" s="1221"/>
      <c r="H58" s="1221"/>
      <c r="I58" s="1221"/>
      <c r="J58" s="1222"/>
      <c r="K58" s="85">
        <v>157</v>
      </c>
      <c r="L58" s="86">
        <v>172</v>
      </c>
      <c r="M58" s="86">
        <v>187</v>
      </c>
      <c r="N58" s="86">
        <v>202</v>
      </c>
      <c r="O58" s="87">
        <v>217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5FLtB/7YEfXm/F/iUgMaTCVXQPAxK2X5ajjsNYJKhxTOxB6HWs/F3znoSatywrCvhWkdMB7smBVoJPSZ+jWw==" saltValue="W1k/6V25M0bJJfrq03Um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541</v>
      </c>
      <c r="J40" s="99" t="s">
        <v>542</v>
      </c>
      <c r="K40" s="99" t="s">
        <v>543</v>
      </c>
      <c r="L40" s="99" t="s">
        <v>544</v>
      </c>
      <c r="M40" s="100" t="s">
        <v>545</v>
      </c>
    </row>
    <row r="41" spans="2:13" ht="27.75" customHeight="1">
      <c r="B41" s="1243" t="s">
        <v>30</v>
      </c>
      <c r="C41" s="1244"/>
      <c r="D41" s="101"/>
      <c r="E41" s="1245" t="s">
        <v>31</v>
      </c>
      <c r="F41" s="1245"/>
      <c r="G41" s="1245"/>
      <c r="H41" s="1246"/>
      <c r="I41" s="102">
        <v>41203</v>
      </c>
      <c r="J41" s="103">
        <v>45967</v>
      </c>
      <c r="K41" s="103">
        <v>48154</v>
      </c>
      <c r="L41" s="103">
        <v>48967</v>
      </c>
      <c r="M41" s="104">
        <v>50691</v>
      </c>
    </row>
    <row r="42" spans="2:13" ht="27.75" customHeight="1">
      <c r="B42" s="1233"/>
      <c r="C42" s="1234"/>
      <c r="D42" s="105"/>
      <c r="E42" s="1237" t="s">
        <v>32</v>
      </c>
      <c r="F42" s="1237"/>
      <c r="G42" s="1237"/>
      <c r="H42" s="1238"/>
      <c r="I42" s="106">
        <v>8932</v>
      </c>
      <c r="J42" s="107">
        <v>6614</v>
      </c>
      <c r="K42" s="107">
        <v>3164</v>
      </c>
      <c r="L42" s="107">
        <v>2653</v>
      </c>
      <c r="M42" s="108">
        <v>2524</v>
      </c>
    </row>
    <row r="43" spans="2:13" ht="27.75" customHeight="1">
      <c r="B43" s="1233"/>
      <c r="C43" s="1234"/>
      <c r="D43" s="105"/>
      <c r="E43" s="1237" t="s">
        <v>33</v>
      </c>
      <c r="F43" s="1237"/>
      <c r="G43" s="1237"/>
      <c r="H43" s="1238"/>
      <c r="I43" s="106">
        <v>9325</v>
      </c>
      <c r="J43" s="107">
        <v>8995</v>
      </c>
      <c r="K43" s="107">
        <v>6984</v>
      </c>
      <c r="L43" s="107">
        <v>5508</v>
      </c>
      <c r="M43" s="108">
        <v>4355</v>
      </c>
    </row>
    <row r="44" spans="2:13" ht="27.75" customHeight="1">
      <c r="B44" s="1233"/>
      <c r="C44" s="1234"/>
      <c r="D44" s="105"/>
      <c r="E44" s="1237" t="s">
        <v>34</v>
      </c>
      <c r="F44" s="1237"/>
      <c r="G44" s="1237"/>
      <c r="H44" s="1238"/>
      <c r="I44" s="106">
        <v>264</v>
      </c>
      <c r="J44" s="107">
        <v>247</v>
      </c>
      <c r="K44" s="107">
        <v>225</v>
      </c>
      <c r="L44" s="107">
        <v>250</v>
      </c>
      <c r="M44" s="108">
        <v>230</v>
      </c>
    </row>
    <row r="45" spans="2:13" ht="27.75" customHeight="1">
      <c r="B45" s="1233"/>
      <c r="C45" s="1234"/>
      <c r="D45" s="105"/>
      <c r="E45" s="1237" t="s">
        <v>35</v>
      </c>
      <c r="F45" s="1237"/>
      <c r="G45" s="1237"/>
      <c r="H45" s="1238"/>
      <c r="I45" s="106">
        <v>5659</v>
      </c>
      <c r="J45" s="107">
        <v>4889</v>
      </c>
      <c r="K45" s="107">
        <v>5128</v>
      </c>
      <c r="L45" s="107">
        <v>4895</v>
      </c>
      <c r="M45" s="108">
        <v>4315</v>
      </c>
    </row>
    <row r="46" spans="2:13" ht="27.75" customHeight="1">
      <c r="B46" s="1233"/>
      <c r="C46" s="1234"/>
      <c r="D46" s="109"/>
      <c r="E46" s="1237" t="s">
        <v>36</v>
      </c>
      <c r="F46" s="1237"/>
      <c r="G46" s="1237"/>
      <c r="H46" s="1238"/>
      <c r="I46" s="106">
        <v>2</v>
      </c>
      <c r="J46" s="107" t="s">
        <v>500</v>
      </c>
      <c r="K46" s="107">
        <v>6</v>
      </c>
      <c r="L46" s="107" t="s">
        <v>500</v>
      </c>
      <c r="M46" s="108" t="s">
        <v>500</v>
      </c>
    </row>
    <row r="47" spans="2:13" ht="27.75" customHeight="1">
      <c r="B47" s="1233"/>
      <c r="C47" s="1234"/>
      <c r="D47" s="110"/>
      <c r="E47" s="1247" t="s">
        <v>37</v>
      </c>
      <c r="F47" s="1248"/>
      <c r="G47" s="1248"/>
      <c r="H47" s="1249"/>
      <c r="I47" s="106" t="s">
        <v>500</v>
      </c>
      <c r="J47" s="107" t="s">
        <v>500</v>
      </c>
      <c r="K47" s="107" t="s">
        <v>500</v>
      </c>
      <c r="L47" s="107" t="s">
        <v>500</v>
      </c>
      <c r="M47" s="108" t="s">
        <v>500</v>
      </c>
    </row>
    <row r="48" spans="2:13" ht="27.75" customHeight="1">
      <c r="B48" s="1233"/>
      <c r="C48" s="1234"/>
      <c r="D48" s="105"/>
      <c r="E48" s="1237" t="s">
        <v>38</v>
      </c>
      <c r="F48" s="1237"/>
      <c r="G48" s="1237"/>
      <c r="H48" s="1238"/>
      <c r="I48" s="106" t="s">
        <v>500</v>
      </c>
      <c r="J48" s="107" t="s">
        <v>500</v>
      </c>
      <c r="K48" s="107" t="s">
        <v>500</v>
      </c>
      <c r="L48" s="107" t="s">
        <v>500</v>
      </c>
      <c r="M48" s="108" t="s">
        <v>500</v>
      </c>
    </row>
    <row r="49" spans="2:13" ht="27.75" customHeight="1">
      <c r="B49" s="1235"/>
      <c r="C49" s="1236"/>
      <c r="D49" s="105"/>
      <c r="E49" s="1237" t="s">
        <v>39</v>
      </c>
      <c r="F49" s="1237"/>
      <c r="G49" s="1237"/>
      <c r="H49" s="1238"/>
      <c r="I49" s="106" t="s">
        <v>500</v>
      </c>
      <c r="J49" s="107" t="s">
        <v>500</v>
      </c>
      <c r="K49" s="107" t="s">
        <v>500</v>
      </c>
      <c r="L49" s="107" t="s">
        <v>500</v>
      </c>
      <c r="M49" s="108" t="s">
        <v>500</v>
      </c>
    </row>
    <row r="50" spans="2:13" ht="27.75" customHeight="1">
      <c r="B50" s="1231" t="s">
        <v>40</v>
      </c>
      <c r="C50" s="1232"/>
      <c r="D50" s="111"/>
      <c r="E50" s="1237" t="s">
        <v>41</v>
      </c>
      <c r="F50" s="1237"/>
      <c r="G50" s="1237"/>
      <c r="H50" s="1238"/>
      <c r="I50" s="106">
        <v>7405</v>
      </c>
      <c r="J50" s="107">
        <v>7199</v>
      </c>
      <c r="K50" s="107">
        <v>6603</v>
      </c>
      <c r="L50" s="107">
        <v>7411</v>
      </c>
      <c r="M50" s="108">
        <v>7665</v>
      </c>
    </row>
    <row r="51" spans="2:13" ht="27.75" customHeight="1">
      <c r="B51" s="1233"/>
      <c r="C51" s="1234"/>
      <c r="D51" s="105"/>
      <c r="E51" s="1237" t="s">
        <v>42</v>
      </c>
      <c r="F51" s="1237"/>
      <c r="G51" s="1237"/>
      <c r="H51" s="1238"/>
      <c r="I51" s="106">
        <v>9919</v>
      </c>
      <c r="J51" s="107">
        <v>10838</v>
      </c>
      <c r="K51" s="107">
        <v>9801</v>
      </c>
      <c r="L51" s="107">
        <v>8986</v>
      </c>
      <c r="M51" s="108">
        <v>9833</v>
      </c>
    </row>
    <row r="52" spans="2:13" ht="27.75" customHeight="1">
      <c r="B52" s="1235"/>
      <c r="C52" s="1236"/>
      <c r="D52" s="105"/>
      <c r="E52" s="1237" t="s">
        <v>43</v>
      </c>
      <c r="F52" s="1237"/>
      <c r="G52" s="1237"/>
      <c r="H52" s="1238"/>
      <c r="I52" s="106">
        <v>36535</v>
      </c>
      <c r="J52" s="107">
        <v>36861</v>
      </c>
      <c r="K52" s="107">
        <v>37554</v>
      </c>
      <c r="L52" s="107">
        <v>37372</v>
      </c>
      <c r="M52" s="108">
        <v>36861</v>
      </c>
    </row>
    <row r="53" spans="2:13" ht="27.75" customHeight="1" thickBot="1">
      <c r="B53" s="1239" t="s">
        <v>44</v>
      </c>
      <c r="C53" s="1240"/>
      <c r="D53" s="112"/>
      <c r="E53" s="1241" t="s">
        <v>45</v>
      </c>
      <c r="F53" s="1241"/>
      <c r="G53" s="1241"/>
      <c r="H53" s="1242"/>
      <c r="I53" s="113">
        <v>11526</v>
      </c>
      <c r="J53" s="114">
        <v>11813</v>
      </c>
      <c r="K53" s="114">
        <v>9703</v>
      </c>
      <c r="L53" s="114">
        <v>8504</v>
      </c>
      <c r="M53" s="115">
        <v>7756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k1yyKuBnao6LbWoAFMQqXDrsyPdHBQLs1BAHmMpKjqhATTvoyCBPe9cgqVHHQf76SViWJyluTVDx2UnWR/uMQ==" saltValue="YO3BpRhCW6tjnrVK5Xj2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543</v>
      </c>
      <c r="G54" s="124" t="s">
        <v>544</v>
      </c>
      <c r="H54" s="125" t="s">
        <v>545</v>
      </c>
    </row>
    <row r="55" spans="2:8" ht="52.5" customHeight="1">
      <c r="B55" s="126"/>
      <c r="C55" s="1258" t="s">
        <v>48</v>
      </c>
      <c r="D55" s="1258"/>
      <c r="E55" s="1259"/>
      <c r="F55" s="127">
        <v>4533</v>
      </c>
      <c r="G55" s="127">
        <v>4533</v>
      </c>
      <c r="H55" s="128">
        <v>4533</v>
      </c>
    </row>
    <row r="56" spans="2:8" ht="52.5" customHeight="1">
      <c r="B56" s="129"/>
      <c r="C56" s="1260" t="s">
        <v>49</v>
      </c>
      <c r="D56" s="1260"/>
      <c r="E56" s="1261"/>
      <c r="F56" s="130">
        <v>33</v>
      </c>
      <c r="G56" s="130">
        <v>33</v>
      </c>
      <c r="H56" s="131">
        <v>33</v>
      </c>
    </row>
    <row r="57" spans="2:8" ht="53.25" customHeight="1">
      <c r="B57" s="129"/>
      <c r="C57" s="1262" t="s">
        <v>50</v>
      </c>
      <c r="D57" s="1262"/>
      <c r="E57" s="1263"/>
      <c r="F57" s="132">
        <v>1004</v>
      </c>
      <c r="G57" s="132">
        <v>1300</v>
      </c>
      <c r="H57" s="133">
        <v>2225</v>
      </c>
    </row>
    <row r="58" spans="2:8" ht="45.75" customHeight="1">
      <c r="B58" s="134"/>
      <c r="C58" s="1250" t="s">
        <v>578</v>
      </c>
      <c r="D58" s="1251"/>
      <c r="E58" s="1252"/>
      <c r="F58" s="135">
        <v>96</v>
      </c>
      <c r="G58" s="135">
        <v>141</v>
      </c>
      <c r="H58" s="136">
        <v>664</v>
      </c>
    </row>
    <row r="59" spans="2:8" ht="45.75" customHeight="1">
      <c r="B59" s="134"/>
      <c r="C59" s="1250" t="s">
        <v>573</v>
      </c>
      <c r="D59" s="1251"/>
      <c r="E59" s="1252"/>
      <c r="F59" s="135">
        <v>494</v>
      </c>
      <c r="G59" s="135">
        <v>500</v>
      </c>
      <c r="H59" s="136">
        <v>507</v>
      </c>
    </row>
    <row r="60" spans="2:8" ht="45.75" customHeight="1">
      <c r="B60" s="134"/>
      <c r="C60" s="1250" t="s">
        <v>579</v>
      </c>
      <c r="D60" s="1251"/>
      <c r="E60" s="1252"/>
      <c r="F60" s="135">
        <v>102</v>
      </c>
      <c r="G60" s="135">
        <v>130</v>
      </c>
      <c r="H60" s="136">
        <v>335</v>
      </c>
    </row>
    <row r="61" spans="2:8" ht="45.75" customHeight="1">
      <c r="B61" s="134"/>
      <c r="C61" s="1250" t="s">
        <v>574</v>
      </c>
      <c r="D61" s="1251"/>
      <c r="E61" s="1252"/>
      <c r="F61" s="135">
        <v>132</v>
      </c>
      <c r="G61" s="135">
        <v>264</v>
      </c>
      <c r="H61" s="136">
        <v>235</v>
      </c>
    </row>
    <row r="62" spans="2:8" ht="45.75" customHeight="1" thickBot="1">
      <c r="B62" s="137"/>
      <c r="C62" s="1253" t="s">
        <v>575</v>
      </c>
      <c r="D62" s="1254"/>
      <c r="E62" s="1255"/>
      <c r="F62" s="138">
        <v>250</v>
      </c>
      <c r="G62" s="138">
        <v>95</v>
      </c>
      <c r="H62" s="139">
        <v>199</v>
      </c>
    </row>
    <row r="63" spans="2:8" ht="52.5" customHeight="1" thickBot="1">
      <c r="B63" s="140"/>
      <c r="C63" s="1256" t="s">
        <v>51</v>
      </c>
      <c r="D63" s="1256"/>
      <c r="E63" s="1257"/>
      <c r="F63" s="141">
        <v>5570</v>
      </c>
      <c r="G63" s="141">
        <v>5866</v>
      </c>
      <c r="H63" s="142">
        <v>6791</v>
      </c>
    </row>
    <row r="64" spans="2:8" ht="15" customHeight="1"/>
    <row r="65" ht="0" hidden="1" customHeight="1"/>
    <row r="66" ht="0" hidden="1" customHeight="1"/>
  </sheetData>
  <sheetProtection algorithmName="SHA-512" hashValue="Sy6NjDQeILCGe3VmOP/FR8/oLolSZ1XEdpS3aiL6E6gWsh8q62Jma9Sldd+fFZzOggLhix+Ne/y5kRnIgkhN7A==" saltValue="1uriUsBRS/Yt4v0WYKvs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D19"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538</v>
      </c>
      <c r="G2" s="156"/>
      <c r="H2" s="157"/>
    </row>
    <row r="3" spans="1:8">
      <c r="A3" s="153" t="s">
        <v>531</v>
      </c>
      <c r="B3" s="158"/>
      <c r="C3" s="159"/>
      <c r="D3" s="160">
        <v>43179</v>
      </c>
      <c r="E3" s="161"/>
      <c r="F3" s="162">
        <v>45117</v>
      </c>
      <c r="G3" s="163"/>
      <c r="H3" s="164"/>
    </row>
    <row r="4" spans="1:8">
      <c r="A4" s="165"/>
      <c r="B4" s="166"/>
      <c r="C4" s="167"/>
      <c r="D4" s="168">
        <v>15630</v>
      </c>
      <c r="E4" s="169"/>
      <c r="F4" s="170">
        <v>25589</v>
      </c>
      <c r="G4" s="171"/>
      <c r="H4" s="172"/>
    </row>
    <row r="5" spans="1:8">
      <c r="A5" s="153" t="s">
        <v>533</v>
      </c>
      <c r="B5" s="158"/>
      <c r="C5" s="159"/>
      <c r="D5" s="160">
        <v>71457</v>
      </c>
      <c r="E5" s="161"/>
      <c r="F5" s="162">
        <v>39951</v>
      </c>
      <c r="G5" s="163"/>
      <c r="H5" s="164"/>
    </row>
    <row r="6" spans="1:8">
      <c r="A6" s="165"/>
      <c r="B6" s="166"/>
      <c r="C6" s="167"/>
      <c r="D6" s="168">
        <v>31764</v>
      </c>
      <c r="E6" s="169"/>
      <c r="F6" s="170">
        <v>22555</v>
      </c>
      <c r="G6" s="171"/>
      <c r="H6" s="172"/>
    </row>
    <row r="7" spans="1:8">
      <c r="A7" s="153" t="s">
        <v>534</v>
      </c>
      <c r="B7" s="158"/>
      <c r="C7" s="159"/>
      <c r="D7" s="160">
        <v>57367</v>
      </c>
      <c r="E7" s="161"/>
      <c r="F7" s="162">
        <v>39893</v>
      </c>
      <c r="G7" s="163"/>
      <c r="H7" s="164"/>
    </row>
    <row r="8" spans="1:8">
      <c r="A8" s="165"/>
      <c r="B8" s="166"/>
      <c r="C8" s="167"/>
      <c r="D8" s="168">
        <v>18595</v>
      </c>
      <c r="E8" s="169"/>
      <c r="F8" s="170">
        <v>26170</v>
      </c>
      <c r="G8" s="171"/>
      <c r="H8" s="172"/>
    </row>
    <row r="9" spans="1:8">
      <c r="A9" s="153" t="s">
        <v>535</v>
      </c>
      <c r="B9" s="158"/>
      <c r="C9" s="159"/>
      <c r="D9" s="160">
        <v>38139</v>
      </c>
      <c r="E9" s="161"/>
      <c r="F9" s="162">
        <v>41080</v>
      </c>
      <c r="G9" s="163"/>
      <c r="H9" s="164"/>
    </row>
    <row r="10" spans="1:8">
      <c r="A10" s="165"/>
      <c r="B10" s="166"/>
      <c r="C10" s="167"/>
      <c r="D10" s="168">
        <v>16056</v>
      </c>
      <c r="E10" s="169"/>
      <c r="F10" s="170">
        <v>27265</v>
      </c>
      <c r="G10" s="171"/>
      <c r="H10" s="172"/>
    </row>
    <row r="11" spans="1:8">
      <c r="A11" s="153" t="s">
        <v>536</v>
      </c>
      <c r="B11" s="158"/>
      <c r="C11" s="159"/>
      <c r="D11" s="160">
        <v>37294</v>
      </c>
      <c r="E11" s="161"/>
      <c r="F11" s="162">
        <v>33173</v>
      </c>
      <c r="G11" s="163"/>
      <c r="H11" s="164"/>
    </row>
    <row r="12" spans="1:8">
      <c r="A12" s="165"/>
      <c r="B12" s="166"/>
      <c r="C12" s="173"/>
      <c r="D12" s="168">
        <v>16393</v>
      </c>
      <c r="E12" s="169"/>
      <c r="F12" s="170">
        <v>20353</v>
      </c>
      <c r="G12" s="171"/>
      <c r="H12" s="172"/>
    </row>
    <row r="13" spans="1:8">
      <c r="A13" s="153"/>
      <c r="B13" s="158"/>
      <c r="C13" s="174"/>
      <c r="D13" s="175">
        <v>49487</v>
      </c>
      <c r="E13" s="176"/>
      <c r="F13" s="177">
        <v>39843</v>
      </c>
      <c r="G13" s="178"/>
      <c r="H13" s="164"/>
    </row>
    <row r="14" spans="1:8">
      <c r="A14" s="165"/>
      <c r="B14" s="166"/>
      <c r="C14" s="167"/>
      <c r="D14" s="168">
        <v>19688</v>
      </c>
      <c r="E14" s="169"/>
      <c r="F14" s="170">
        <v>24386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3.16</v>
      </c>
      <c r="C19" s="179">
        <f>ROUND(VALUE(SUBSTITUTE(実質収支比率等に係る経年分析!G$48,"▲","-")),2)</f>
        <v>4.99</v>
      </c>
      <c r="D19" s="179">
        <f>ROUND(VALUE(SUBSTITUTE(実質収支比率等に係る経年分析!H$48,"▲","-")),2)</f>
        <v>4.87</v>
      </c>
      <c r="E19" s="179">
        <f>ROUND(VALUE(SUBSTITUTE(実質収支比率等に係る経年分析!I$48,"▲","-")),2)</f>
        <v>6.96</v>
      </c>
      <c r="F19" s="179">
        <f>ROUND(VALUE(SUBSTITUTE(実質収支比率等に係る経年分析!J$48,"▲","-")),2)</f>
        <v>4.67</v>
      </c>
    </row>
    <row r="20" spans="1:11">
      <c r="A20" s="179" t="s">
        <v>55</v>
      </c>
      <c r="B20" s="179">
        <f>ROUND(VALUE(SUBSTITUTE(実質収支比率等に係る経年分析!F$47,"▲","-")),2)</f>
        <v>16.03</v>
      </c>
      <c r="C20" s="179">
        <f>ROUND(VALUE(SUBSTITUTE(実質収支比率等に係る経年分析!G$47,"▲","-")),2)</f>
        <v>15.57</v>
      </c>
      <c r="D20" s="179">
        <f>ROUND(VALUE(SUBSTITUTE(実質収支比率等に係る経年分析!H$47,"▲","-")),2)</f>
        <v>15.24</v>
      </c>
      <c r="E20" s="179">
        <f>ROUND(VALUE(SUBSTITUTE(実質収支比率等に係る経年分析!I$47,"▲","-")),2)</f>
        <v>14.72</v>
      </c>
      <c r="F20" s="179">
        <f>ROUND(VALUE(SUBSTITUTE(実質収支比率等に係る経年分析!J$47,"▲","-")),2)</f>
        <v>14.29</v>
      </c>
    </row>
    <row r="21" spans="1:11">
      <c r="A21" s="179" t="s">
        <v>56</v>
      </c>
      <c r="B21" s="179">
        <f>IF(ISNUMBER(VALUE(SUBSTITUTE(実質収支比率等に係る経年分析!F$49,"▲","-"))),ROUND(VALUE(SUBSTITUTE(実質収支比率等に係る経年分析!F$49,"▲","-")),2),NA())</f>
        <v>-0.93</v>
      </c>
      <c r="C21" s="179">
        <f>IF(ISNUMBER(VALUE(SUBSTITUTE(実質収支比率等に係る経年分析!G$49,"▲","-"))),ROUND(VALUE(SUBSTITUTE(実質収支比率等に係る経年分析!G$49,"▲","-")),2),NA())</f>
        <v>1.96</v>
      </c>
      <c r="D21" s="179">
        <f>IF(ISNUMBER(VALUE(SUBSTITUTE(実質収支比率等に係る経年分析!H$49,"▲","-"))),ROUND(VALUE(SUBSTITUTE(実質収支比率等に係る経年分析!H$49,"▲","-")),2),NA())</f>
        <v>-0.13</v>
      </c>
      <c r="E21" s="179">
        <f>IF(ISNUMBER(VALUE(SUBSTITUTE(実質収支比率等に係る経年分析!I$49,"▲","-"))),ROUND(VALUE(SUBSTITUTE(実質収支比率等に係る経年分析!I$49,"▲","-")),2),NA())</f>
        <v>2.2799999999999998</v>
      </c>
      <c r="F21" s="179">
        <f>IF(ISNUMBER(VALUE(SUBSTITUTE(実質収支比率等に係る経年分析!J$49,"▲","-"))),ROUND(VALUE(SUBSTITUTE(実質収支比率等に係る経年分析!J$49,"▲","-")),2),NA())</f>
        <v>-2.08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0.64</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0.68</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2.0099999999999998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4.8600000000000003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18.170000000000002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19.399999999999999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17.579999999999998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17.399999999999999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4199</v>
      </c>
      <c r="E42" s="181"/>
      <c r="F42" s="181"/>
      <c r="G42" s="181">
        <f>'実質公債費比率（分子）の構造'!L$52</f>
        <v>3962</v>
      </c>
      <c r="H42" s="181"/>
      <c r="I42" s="181"/>
      <c r="J42" s="181">
        <f>'実質公債費比率（分子）の構造'!M$52</f>
        <v>4211</v>
      </c>
      <c r="K42" s="181"/>
      <c r="L42" s="181"/>
      <c r="M42" s="181">
        <f>'実質公債費比率（分子）の構造'!N$52</f>
        <v>4084</v>
      </c>
      <c r="N42" s="181"/>
      <c r="O42" s="181"/>
      <c r="P42" s="181">
        <f>'実質公債費比率（分子）の構造'!O$52</f>
        <v>3976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34</v>
      </c>
      <c r="C44" s="181"/>
      <c r="D44" s="181"/>
      <c r="E44" s="181">
        <f>'実質公債費比率（分子）の構造'!L$50</f>
        <v>34</v>
      </c>
      <c r="F44" s="181"/>
      <c r="G44" s="181"/>
      <c r="H44" s="181">
        <f>'実質公債費比率（分子）の構造'!M$50</f>
        <v>34</v>
      </c>
      <c r="I44" s="181"/>
      <c r="J44" s="181"/>
      <c r="K44" s="181">
        <f>'実質公債費比率（分子）の構造'!N$50</f>
        <v>34</v>
      </c>
      <c r="L44" s="181"/>
      <c r="M44" s="181"/>
      <c r="N44" s="181">
        <f>'実質公債費比率（分子）の構造'!O$50</f>
        <v>36</v>
      </c>
      <c r="O44" s="181"/>
      <c r="P44" s="181"/>
    </row>
    <row r="45" spans="1:16">
      <c r="A45" s="181" t="s">
        <v>66</v>
      </c>
      <c r="B45" s="181">
        <f>'実質公債費比率（分子）の構造'!K$49</f>
        <v>10</v>
      </c>
      <c r="C45" s="181"/>
      <c r="D45" s="181"/>
      <c r="E45" s="181">
        <f>'実質公債費比率（分子）の構造'!L$49</f>
        <v>13</v>
      </c>
      <c r="F45" s="181"/>
      <c r="G45" s="181"/>
      <c r="H45" s="181">
        <f>'実質公債費比率（分子）の構造'!M$49</f>
        <v>20</v>
      </c>
      <c r="I45" s="181"/>
      <c r="J45" s="181"/>
      <c r="K45" s="181">
        <f>'実質公債費比率（分子）の構造'!N$49</f>
        <v>14</v>
      </c>
      <c r="L45" s="181"/>
      <c r="M45" s="181"/>
      <c r="N45" s="181">
        <f>'実質公債費比率（分子）の構造'!O$49</f>
        <v>18</v>
      </c>
      <c r="O45" s="181"/>
      <c r="P45" s="181"/>
    </row>
    <row r="46" spans="1:16">
      <c r="A46" s="181" t="s">
        <v>67</v>
      </c>
      <c r="B46" s="181">
        <f>'実質公債費比率（分子）の構造'!K$48</f>
        <v>1124</v>
      </c>
      <c r="C46" s="181"/>
      <c r="D46" s="181"/>
      <c r="E46" s="181">
        <f>'実質公債費比率（分子）の構造'!L$48</f>
        <v>1116</v>
      </c>
      <c r="F46" s="181"/>
      <c r="G46" s="181"/>
      <c r="H46" s="181">
        <f>'実質公債費比率（分子）の構造'!M$48</f>
        <v>1071</v>
      </c>
      <c r="I46" s="181"/>
      <c r="J46" s="181"/>
      <c r="K46" s="181">
        <f>'実質公債費比率（分子）の構造'!N$48</f>
        <v>637</v>
      </c>
      <c r="L46" s="181"/>
      <c r="M46" s="181"/>
      <c r="N46" s="181">
        <f>'実質公債費比率（分子）の構造'!O$48</f>
        <v>532</v>
      </c>
      <c r="O46" s="181"/>
      <c r="P46" s="181"/>
    </row>
    <row r="47" spans="1:16">
      <c r="A47" s="181" t="s">
        <v>68</v>
      </c>
      <c r="B47" s="181">
        <f>'実質公債費比率（分子）の構造'!K$47</f>
        <v>15</v>
      </c>
      <c r="C47" s="181"/>
      <c r="D47" s="181"/>
      <c r="E47" s="181">
        <f>'実質公債費比率（分子）の構造'!L$47</f>
        <v>15</v>
      </c>
      <c r="F47" s="181"/>
      <c r="G47" s="181"/>
      <c r="H47" s="181">
        <f>'実質公債費比率（分子）の構造'!M$47</f>
        <v>15</v>
      </c>
      <c r="I47" s="181"/>
      <c r="J47" s="181"/>
      <c r="K47" s="181">
        <f>'実質公債費比率（分子）の構造'!N$47</f>
        <v>15</v>
      </c>
      <c r="L47" s="181"/>
      <c r="M47" s="181"/>
      <c r="N47" s="181">
        <f>'実質公債費比率（分子）の構造'!O$47</f>
        <v>15</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4026</v>
      </c>
      <c r="C49" s="181"/>
      <c r="D49" s="181"/>
      <c r="E49" s="181">
        <f>'実質公債費比率（分子）の構造'!L$45</f>
        <v>3794</v>
      </c>
      <c r="F49" s="181"/>
      <c r="G49" s="181"/>
      <c r="H49" s="181">
        <f>'実質公債費比率（分子）の構造'!M$45</f>
        <v>4005</v>
      </c>
      <c r="I49" s="181"/>
      <c r="J49" s="181"/>
      <c r="K49" s="181">
        <f>'実質公債費比率（分子）の構造'!N$45</f>
        <v>4138</v>
      </c>
      <c r="L49" s="181"/>
      <c r="M49" s="181"/>
      <c r="N49" s="181">
        <f>'実質公債費比率（分子）の構造'!O$45</f>
        <v>3786</v>
      </c>
      <c r="O49" s="181"/>
      <c r="P49" s="181"/>
    </row>
    <row r="50" spans="1:16">
      <c r="A50" s="181" t="s">
        <v>71</v>
      </c>
      <c r="B50" s="181" t="e">
        <f>NA()</f>
        <v>#N/A</v>
      </c>
      <c r="C50" s="181">
        <f>IF(ISNUMBER('実質公債費比率（分子）の構造'!K$53),'実質公債費比率（分子）の構造'!K$53,NA())</f>
        <v>1010</v>
      </c>
      <c r="D50" s="181" t="e">
        <f>NA()</f>
        <v>#N/A</v>
      </c>
      <c r="E50" s="181" t="e">
        <f>NA()</f>
        <v>#N/A</v>
      </c>
      <c r="F50" s="181">
        <f>IF(ISNUMBER('実質公債費比率（分子）の構造'!L$53),'実質公債費比率（分子）の構造'!L$53,NA())</f>
        <v>1010</v>
      </c>
      <c r="G50" s="181" t="e">
        <f>NA()</f>
        <v>#N/A</v>
      </c>
      <c r="H50" s="181" t="e">
        <f>NA()</f>
        <v>#N/A</v>
      </c>
      <c r="I50" s="181">
        <f>IF(ISNUMBER('実質公債費比率（分子）の構造'!M$53),'実質公債費比率（分子）の構造'!M$53,NA())</f>
        <v>934</v>
      </c>
      <c r="J50" s="181" t="e">
        <f>NA()</f>
        <v>#N/A</v>
      </c>
      <c r="K50" s="181" t="e">
        <f>NA()</f>
        <v>#N/A</v>
      </c>
      <c r="L50" s="181">
        <f>IF(ISNUMBER('実質公債費比率（分子）の構造'!N$53),'実質公債費比率（分子）の構造'!N$53,NA())</f>
        <v>754</v>
      </c>
      <c r="M50" s="181" t="e">
        <f>NA()</f>
        <v>#N/A</v>
      </c>
      <c r="N50" s="181" t="e">
        <f>NA()</f>
        <v>#N/A</v>
      </c>
      <c r="O50" s="181">
        <f>IF(ISNUMBER('実質公債費比率（分子）の構造'!O$53),'実質公債費比率（分子）の構造'!O$53,NA())</f>
        <v>411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36535</v>
      </c>
      <c r="E56" s="180"/>
      <c r="F56" s="180"/>
      <c r="G56" s="180">
        <f>'将来負担比率（分子）の構造'!J$52</f>
        <v>36861</v>
      </c>
      <c r="H56" s="180"/>
      <c r="I56" s="180"/>
      <c r="J56" s="180">
        <f>'将来負担比率（分子）の構造'!K$52</f>
        <v>37554</v>
      </c>
      <c r="K56" s="180"/>
      <c r="L56" s="180"/>
      <c r="M56" s="180">
        <f>'将来負担比率（分子）の構造'!L$52</f>
        <v>37372</v>
      </c>
      <c r="N56" s="180"/>
      <c r="O56" s="180"/>
      <c r="P56" s="180">
        <f>'将来負担比率（分子）の構造'!M$52</f>
        <v>36861</v>
      </c>
    </row>
    <row r="57" spans="1:16">
      <c r="A57" s="180" t="s">
        <v>42</v>
      </c>
      <c r="B57" s="180"/>
      <c r="C57" s="180"/>
      <c r="D57" s="180">
        <f>'将来負担比率（分子）の構造'!I$51</f>
        <v>9919</v>
      </c>
      <c r="E57" s="180"/>
      <c r="F57" s="180"/>
      <c r="G57" s="180">
        <f>'将来負担比率（分子）の構造'!J$51</f>
        <v>10838</v>
      </c>
      <c r="H57" s="180"/>
      <c r="I57" s="180"/>
      <c r="J57" s="180">
        <f>'将来負担比率（分子）の構造'!K$51</f>
        <v>9801</v>
      </c>
      <c r="K57" s="180"/>
      <c r="L57" s="180"/>
      <c r="M57" s="180">
        <f>'将来負担比率（分子）の構造'!L$51</f>
        <v>8986</v>
      </c>
      <c r="N57" s="180"/>
      <c r="O57" s="180"/>
      <c r="P57" s="180">
        <f>'将来負担比率（分子）の構造'!M$51</f>
        <v>9833</v>
      </c>
    </row>
    <row r="58" spans="1:16">
      <c r="A58" s="180" t="s">
        <v>41</v>
      </c>
      <c r="B58" s="180"/>
      <c r="C58" s="180"/>
      <c r="D58" s="180">
        <f>'将来負担比率（分子）の構造'!I$50</f>
        <v>7405</v>
      </c>
      <c r="E58" s="180"/>
      <c r="F58" s="180"/>
      <c r="G58" s="180">
        <f>'将来負担比率（分子）の構造'!J$50</f>
        <v>7199</v>
      </c>
      <c r="H58" s="180"/>
      <c r="I58" s="180"/>
      <c r="J58" s="180">
        <f>'将来負担比率（分子）の構造'!K$50</f>
        <v>6603</v>
      </c>
      <c r="K58" s="180"/>
      <c r="L58" s="180"/>
      <c r="M58" s="180">
        <f>'将来負担比率（分子）の構造'!L$50</f>
        <v>7411</v>
      </c>
      <c r="N58" s="180"/>
      <c r="O58" s="180"/>
      <c r="P58" s="180">
        <f>'将来負担比率（分子）の構造'!M$50</f>
        <v>7665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v>
      </c>
      <c r="C61" s="180"/>
      <c r="D61" s="180"/>
      <c r="E61" s="180" t="str">
        <f>'将来負担比率（分子）の構造'!J$46</f>
        <v>-</v>
      </c>
      <c r="F61" s="180"/>
      <c r="G61" s="180"/>
      <c r="H61" s="180">
        <f>'将来負担比率（分子）の構造'!K$46</f>
        <v>6</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5659</v>
      </c>
      <c r="C62" s="180"/>
      <c r="D62" s="180"/>
      <c r="E62" s="180">
        <f>'将来負担比率（分子）の構造'!J$45</f>
        <v>4889</v>
      </c>
      <c r="F62" s="180"/>
      <c r="G62" s="180"/>
      <c r="H62" s="180">
        <f>'将来負担比率（分子）の構造'!K$45</f>
        <v>5128</v>
      </c>
      <c r="I62" s="180"/>
      <c r="J62" s="180"/>
      <c r="K62" s="180">
        <f>'将来負担比率（分子）の構造'!L$45</f>
        <v>4895</v>
      </c>
      <c r="L62" s="180"/>
      <c r="M62" s="180"/>
      <c r="N62" s="180">
        <f>'将来負担比率（分子）の構造'!M$45</f>
        <v>4315</v>
      </c>
      <c r="O62" s="180"/>
      <c r="P62" s="180"/>
    </row>
    <row r="63" spans="1:16">
      <c r="A63" s="180" t="s">
        <v>34</v>
      </c>
      <c r="B63" s="180">
        <f>'将来負担比率（分子）の構造'!I$44</f>
        <v>264</v>
      </c>
      <c r="C63" s="180"/>
      <c r="D63" s="180"/>
      <c r="E63" s="180">
        <f>'将来負担比率（分子）の構造'!J$44</f>
        <v>247</v>
      </c>
      <c r="F63" s="180"/>
      <c r="G63" s="180"/>
      <c r="H63" s="180">
        <f>'将来負担比率（分子）の構造'!K$44</f>
        <v>225</v>
      </c>
      <c r="I63" s="180"/>
      <c r="J63" s="180"/>
      <c r="K63" s="180">
        <f>'将来負担比率（分子）の構造'!L$44</f>
        <v>250</v>
      </c>
      <c r="L63" s="180"/>
      <c r="M63" s="180"/>
      <c r="N63" s="180">
        <f>'将来負担比率（分子）の構造'!M$44</f>
        <v>230</v>
      </c>
      <c r="O63" s="180"/>
      <c r="P63" s="180"/>
    </row>
    <row r="64" spans="1:16">
      <c r="A64" s="180" t="s">
        <v>33</v>
      </c>
      <c r="B64" s="180">
        <f>'将来負担比率（分子）の構造'!I$43</f>
        <v>9325</v>
      </c>
      <c r="C64" s="180"/>
      <c r="D64" s="180"/>
      <c r="E64" s="180">
        <f>'将来負担比率（分子）の構造'!J$43</f>
        <v>8995</v>
      </c>
      <c r="F64" s="180"/>
      <c r="G64" s="180"/>
      <c r="H64" s="180">
        <f>'将来負担比率（分子）の構造'!K$43</f>
        <v>6984</v>
      </c>
      <c r="I64" s="180"/>
      <c r="J64" s="180"/>
      <c r="K64" s="180">
        <f>'将来負担比率（分子）の構造'!L$43</f>
        <v>5508</v>
      </c>
      <c r="L64" s="180"/>
      <c r="M64" s="180"/>
      <c r="N64" s="180">
        <f>'将来負担比率（分子）の構造'!M$43</f>
        <v>4355</v>
      </c>
      <c r="O64" s="180"/>
      <c r="P64" s="180"/>
    </row>
    <row r="65" spans="1:16">
      <c r="A65" s="180" t="s">
        <v>32</v>
      </c>
      <c r="B65" s="180">
        <f>'将来負担比率（分子）の構造'!I$42</f>
        <v>8932</v>
      </c>
      <c r="C65" s="180"/>
      <c r="D65" s="180"/>
      <c r="E65" s="180">
        <f>'将来負担比率（分子）の構造'!J$42</f>
        <v>6614</v>
      </c>
      <c r="F65" s="180"/>
      <c r="G65" s="180"/>
      <c r="H65" s="180">
        <f>'将来負担比率（分子）の構造'!K$42</f>
        <v>3164</v>
      </c>
      <c r="I65" s="180"/>
      <c r="J65" s="180"/>
      <c r="K65" s="180">
        <f>'将来負担比率（分子）の構造'!L$42</f>
        <v>2653</v>
      </c>
      <c r="L65" s="180"/>
      <c r="M65" s="180"/>
      <c r="N65" s="180">
        <f>'将来負担比率（分子）の構造'!M$42</f>
        <v>2524</v>
      </c>
      <c r="O65" s="180"/>
      <c r="P65" s="180"/>
    </row>
    <row r="66" spans="1:16">
      <c r="A66" s="180" t="s">
        <v>31</v>
      </c>
      <c r="B66" s="180">
        <f>'将来負担比率（分子）の構造'!I$41</f>
        <v>41203</v>
      </c>
      <c r="C66" s="180"/>
      <c r="D66" s="180"/>
      <c r="E66" s="180">
        <f>'将来負担比率（分子）の構造'!J$41</f>
        <v>45967</v>
      </c>
      <c r="F66" s="180"/>
      <c r="G66" s="180"/>
      <c r="H66" s="180">
        <f>'将来負担比率（分子）の構造'!K$41</f>
        <v>48154</v>
      </c>
      <c r="I66" s="180"/>
      <c r="J66" s="180"/>
      <c r="K66" s="180">
        <f>'将来負担比率（分子）の構造'!L$41</f>
        <v>48967</v>
      </c>
      <c r="L66" s="180"/>
      <c r="M66" s="180"/>
      <c r="N66" s="180">
        <f>'将来負担比率（分子）の構造'!M$41</f>
        <v>50691</v>
      </c>
      <c r="O66" s="180"/>
      <c r="P66" s="180"/>
    </row>
    <row r="67" spans="1:16">
      <c r="A67" s="180" t="s">
        <v>75</v>
      </c>
      <c r="B67" s="180" t="e">
        <f>NA()</f>
        <v>#N/A</v>
      </c>
      <c r="C67" s="180">
        <f>IF(ISNUMBER('将来負担比率（分子）の構造'!I$53), IF('将来負担比率（分子）の構造'!I$53 &lt; 0, 0, '将来負担比率（分子）の構造'!I$53), NA())</f>
        <v>11526</v>
      </c>
      <c r="D67" s="180" t="e">
        <f>NA()</f>
        <v>#N/A</v>
      </c>
      <c r="E67" s="180" t="e">
        <f>NA()</f>
        <v>#N/A</v>
      </c>
      <c r="F67" s="180">
        <f>IF(ISNUMBER('将来負担比率（分子）の構造'!J$53), IF('将来負担比率（分子）の構造'!J$53 &lt; 0, 0, '将来負担比率（分子）の構造'!J$53), NA())</f>
        <v>11813</v>
      </c>
      <c r="G67" s="180" t="e">
        <f>NA()</f>
        <v>#N/A</v>
      </c>
      <c r="H67" s="180" t="e">
        <f>NA()</f>
        <v>#N/A</v>
      </c>
      <c r="I67" s="180">
        <f>IF(ISNUMBER('将来負担比率（分子）の構造'!K$53), IF('将来負担比率（分子）の構造'!K$53 &lt; 0, 0, '将来負担比率（分子）の構造'!K$53), NA())</f>
        <v>9703</v>
      </c>
      <c r="J67" s="180" t="e">
        <f>NA()</f>
        <v>#N/A</v>
      </c>
      <c r="K67" s="180" t="e">
        <f>NA()</f>
        <v>#N/A</v>
      </c>
      <c r="L67" s="180">
        <f>IF(ISNUMBER('将来負担比率（分子）の構造'!L$53), IF('将来負担比率（分子）の構造'!L$53 &lt; 0, 0, '将来負担比率（分子）の構造'!L$53), NA())</f>
        <v>8504</v>
      </c>
      <c r="M67" s="180" t="e">
        <f>NA()</f>
        <v>#N/A</v>
      </c>
      <c r="N67" s="180" t="e">
        <f>NA()</f>
        <v>#N/A</v>
      </c>
      <c r="O67" s="180">
        <f>IF(ISNUMBER('将来負担比率（分子）の構造'!M$53), IF('将来負担比率（分子）の構造'!M$53 &lt; 0, 0, '将来負担比率（分子）の構造'!M$53), NA())</f>
        <v>7756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4533</v>
      </c>
      <c r="C72" s="184">
        <f>基金残高に係る経年分析!G55</f>
        <v>4533</v>
      </c>
      <c r="D72" s="184">
        <f>基金残高に係る経年分析!H55</f>
        <v>4533</v>
      </c>
    </row>
    <row r="73" spans="1:16">
      <c r="A73" s="183" t="s">
        <v>78</v>
      </c>
      <c r="B73" s="184">
        <f>基金残高に係る経年分析!F56</f>
        <v>33</v>
      </c>
      <c r="C73" s="184">
        <f>基金残高に係る経年分析!G56</f>
        <v>33</v>
      </c>
      <c r="D73" s="184">
        <f>基金残高に係る経年分析!H56</f>
        <v>33</v>
      </c>
    </row>
    <row r="74" spans="1:16">
      <c r="A74" s="183" t="s">
        <v>79</v>
      </c>
      <c r="B74" s="184">
        <f>基金残高に係る経年分析!F57</f>
        <v>1004</v>
      </c>
      <c r="C74" s="184">
        <f>基金残高に係る経年分析!G57</f>
        <v>1300</v>
      </c>
      <c r="D74" s="184">
        <f>基金残高に係る経年分析!H57</f>
        <v>2225</v>
      </c>
    </row>
  </sheetData>
  <sheetProtection algorithmName="SHA-512" hashValue="o0TlODd1Z/5xXtkK2q23kHHrA4BFGw5DTc9xbLPkkvVB7lTrnLoLogKzzdm2LpYSFMpxBZqEc5N+o2JcKUT/Bw==" saltValue="8vGhBC2CS/h+1rVm2XK2/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C19"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27679604</v>
      </c>
      <c r="S5" s="689"/>
      <c r="T5" s="689"/>
      <c r="U5" s="689"/>
      <c r="V5" s="689"/>
      <c r="W5" s="689"/>
      <c r="X5" s="689"/>
      <c r="Y5" s="735"/>
      <c r="Z5" s="753">
        <v>47.5</v>
      </c>
      <c r="AA5" s="753"/>
      <c r="AB5" s="753"/>
      <c r="AC5" s="753"/>
      <c r="AD5" s="754">
        <v>25453289</v>
      </c>
      <c r="AE5" s="754"/>
      <c r="AF5" s="754"/>
      <c r="AG5" s="754"/>
      <c r="AH5" s="754"/>
      <c r="AI5" s="754"/>
      <c r="AJ5" s="754"/>
      <c r="AK5" s="754"/>
      <c r="AL5" s="736">
        <v>82.7</v>
      </c>
      <c r="AM5" s="705"/>
      <c r="AN5" s="705"/>
      <c r="AO5" s="737"/>
      <c r="AP5" s="722" t="s">
        <v>225</v>
      </c>
      <c r="AQ5" s="723"/>
      <c r="AR5" s="723"/>
      <c r="AS5" s="723"/>
      <c r="AT5" s="723"/>
      <c r="AU5" s="723"/>
      <c r="AV5" s="723"/>
      <c r="AW5" s="723"/>
      <c r="AX5" s="723"/>
      <c r="AY5" s="723"/>
      <c r="AZ5" s="723"/>
      <c r="BA5" s="723"/>
      <c r="BB5" s="723"/>
      <c r="BC5" s="723"/>
      <c r="BD5" s="723"/>
      <c r="BE5" s="723"/>
      <c r="BF5" s="724"/>
      <c r="BG5" s="623">
        <v>25453289</v>
      </c>
      <c r="BH5" s="626"/>
      <c r="BI5" s="626"/>
      <c r="BJ5" s="626"/>
      <c r="BK5" s="626"/>
      <c r="BL5" s="626"/>
      <c r="BM5" s="626"/>
      <c r="BN5" s="627"/>
      <c r="BO5" s="685">
        <v>92</v>
      </c>
      <c r="BP5" s="685"/>
      <c r="BQ5" s="685"/>
      <c r="BR5" s="685"/>
      <c r="BS5" s="686">
        <v>149220</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335756</v>
      </c>
      <c r="S6" s="626"/>
      <c r="T6" s="626"/>
      <c r="U6" s="626"/>
      <c r="V6" s="626"/>
      <c r="W6" s="626"/>
      <c r="X6" s="626"/>
      <c r="Y6" s="627"/>
      <c r="Z6" s="685">
        <v>0.6</v>
      </c>
      <c r="AA6" s="685"/>
      <c r="AB6" s="685"/>
      <c r="AC6" s="685"/>
      <c r="AD6" s="686">
        <v>335756</v>
      </c>
      <c r="AE6" s="686"/>
      <c r="AF6" s="686"/>
      <c r="AG6" s="686"/>
      <c r="AH6" s="686"/>
      <c r="AI6" s="686"/>
      <c r="AJ6" s="686"/>
      <c r="AK6" s="686"/>
      <c r="AL6" s="628">
        <v>1.1000000000000001</v>
      </c>
      <c r="AM6" s="629"/>
      <c r="AN6" s="629"/>
      <c r="AO6" s="687"/>
      <c r="AP6" s="620" t="s">
        <v>230</v>
      </c>
      <c r="AQ6" s="621"/>
      <c r="AR6" s="621"/>
      <c r="AS6" s="621"/>
      <c r="AT6" s="621"/>
      <c r="AU6" s="621"/>
      <c r="AV6" s="621"/>
      <c r="AW6" s="621"/>
      <c r="AX6" s="621"/>
      <c r="AY6" s="621"/>
      <c r="AZ6" s="621"/>
      <c r="BA6" s="621"/>
      <c r="BB6" s="621"/>
      <c r="BC6" s="621"/>
      <c r="BD6" s="621"/>
      <c r="BE6" s="621"/>
      <c r="BF6" s="622"/>
      <c r="BG6" s="623">
        <v>25453289</v>
      </c>
      <c r="BH6" s="626"/>
      <c r="BI6" s="626"/>
      <c r="BJ6" s="626"/>
      <c r="BK6" s="626"/>
      <c r="BL6" s="626"/>
      <c r="BM6" s="626"/>
      <c r="BN6" s="627"/>
      <c r="BO6" s="685">
        <v>92</v>
      </c>
      <c r="BP6" s="685"/>
      <c r="BQ6" s="685"/>
      <c r="BR6" s="685"/>
      <c r="BS6" s="686">
        <v>149220</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382676</v>
      </c>
      <c r="CS6" s="626"/>
      <c r="CT6" s="626"/>
      <c r="CU6" s="626"/>
      <c r="CV6" s="626"/>
      <c r="CW6" s="626"/>
      <c r="CX6" s="626"/>
      <c r="CY6" s="627"/>
      <c r="CZ6" s="736">
        <v>0.7</v>
      </c>
      <c r="DA6" s="705"/>
      <c r="DB6" s="705"/>
      <c r="DC6" s="739"/>
      <c r="DD6" s="631" t="s">
        <v>232</v>
      </c>
      <c r="DE6" s="626"/>
      <c r="DF6" s="626"/>
      <c r="DG6" s="626"/>
      <c r="DH6" s="626"/>
      <c r="DI6" s="626"/>
      <c r="DJ6" s="626"/>
      <c r="DK6" s="626"/>
      <c r="DL6" s="626"/>
      <c r="DM6" s="626"/>
      <c r="DN6" s="626"/>
      <c r="DO6" s="626"/>
      <c r="DP6" s="627"/>
      <c r="DQ6" s="631">
        <v>382386</v>
      </c>
      <c r="DR6" s="626"/>
      <c r="DS6" s="626"/>
      <c r="DT6" s="626"/>
      <c r="DU6" s="626"/>
      <c r="DV6" s="626"/>
      <c r="DW6" s="626"/>
      <c r="DX6" s="626"/>
      <c r="DY6" s="626"/>
      <c r="DZ6" s="626"/>
      <c r="EA6" s="626"/>
      <c r="EB6" s="626"/>
      <c r="EC6" s="666"/>
    </row>
    <row r="7" spans="2:143" ht="11.25" customHeight="1">
      <c r="B7" s="620" t="s">
        <v>233</v>
      </c>
      <c r="C7" s="621"/>
      <c r="D7" s="621"/>
      <c r="E7" s="621"/>
      <c r="F7" s="621"/>
      <c r="G7" s="621"/>
      <c r="H7" s="621"/>
      <c r="I7" s="621"/>
      <c r="J7" s="621"/>
      <c r="K7" s="621"/>
      <c r="L7" s="621"/>
      <c r="M7" s="621"/>
      <c r="N7" s="621"/>
      <c r="O7" s="621"/>
      <c r="P7" s="621"/>
      <c r="Q7" s="622"/>
      <c r="R7" s="623">
        <v>42321</v>
      </c>
      <c r="S7" s="626"/>
      <c r="T7" s="626"/>
      <c r="U7" s="626"/>
      <c r="V7" s="626"/>
      <c r="W7" s="626"/>
      <c r="X7" s="626"/>
      <c r="Y7" s="627"/>
      <c r="Z7" s="685">
        <v>0.1</v>
      </c>
      <c r="AA7" s="685"/>
      <c r="AB7" s="685"/>
      <c r="AC7" s="685"/>
      <c r="AD7" s="686">
        <v>42321</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14450805</v>
      </c>
      <c r="BH7" s="626"/>
      <c r="BI7" s="626"/>
      <c r="BJ7" s="626"/>
      <c r="BK7" s="626"/>
      <c r="BL7" s="626"/>
      <c r="BM7" s="626"/>
      <c r="BN7" s="627"/>
      <c r="BO7" s="685">
        <v>52.2</v>
      </c>
      <c r="BP7" s="685"/>
      <c r="BQ7" s="685"/>
      <c r="BR7" s="685"/>
      <c r="BS7" s="686">
        <v>149220</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4594840</v>
      </c>
      <c r="CS7" s="626"/>
      <c r="CT7" s="626"/>
      <c r="CU7" s="626"/>
      <c r="CV7" s="626"/>
      <c r="CW7" s="626"/>
      <c r="CX7" s="626"/>
      <c r="CY7" s="627"/>
      <c r="CZ7" s="685">
        <v>8.1999999999999993</v>
      </c>
      <c r="DA7" s="685"/>
      <c r="DB7" s="685"/>
      <c r="DC7" s="685"/>
      <c r="DD7" s="631">
        <v>290655</v>
      </c>
      <c r="DE7" s="626"/>
      <c r="DF7" s="626"/>
      <c r="DG7" s="626"/>
      <c r="DH7" s="626"/>
      <c r="DI7" s="626"/>
      <c r="DJ7" s="626"/>
      <c r="DK7" s="626"/>
      <c r="DL7" s="626"/>
      <c r="DM7" s="626"/>
      <c r="DN7" s="626"/>
      <c r="DO7" s="626"/>
      <c r="DP7" s="627"/>
      <c r="DQ7" s="631">
        <v>3882479</v>
      </c>
      <c r="DR7" s="626"/>
      <c r="DS7" s="626"/>
      <c r="DT7" s="626"/>
      <c r="DU7" s="626"/>
      <c r="DV7" s="626"/>
      <c r="DW7" s="626"/>
      <c r="DX7" s="626"/>
      <c r="DY7" s="626"/>
      <c r="DZ7" s="626"/>
      <c r="EA7" s="626"/>
      <c r="EB7" s="626"/>
      <c r="EC7" s="666"/>
    </row>
    <row r="8" spans="2:143" ht="11.25" customHeight="1">
      <c r="B8" s="620" t="s">
        <v>236</v>
      </c>
      <c r="C8" s="621"/>
      <c r="D8" s="621"/>
      <c r="E8" s="621"/>
      <c r="F8" s="621"/>
      <c r="G8" s="621"/>
      <c r="H8" s="621"/>
      <c r="I8" s="621"/>
      <c r="J8" s="621"/>
      <c r="K8" s="621"/>
      <c r="L8" s="621"/>
      <c r="M8" s="621"/>
      <c r="N8" s="621"/>
      <c r="O8" s="621"/>
      <c r="P8" s="621"/>
      <c r="Q8" s="622"/>
      <c r="R8" s="623">
        <v>139207</v>
      </c>
      <c r="S8" s="626"/>
      <c r="T8" s="626"/>
      <c r="U8" s="626"/>
      <c r="V8" s="626"/>
      <c r="W8" s="626"/>
      <c r="X8" s="626"/>
      <c r="Y8" s="627"/>
      <c r="Z8" s="685">
        <v>0.2</v>
      </c>
      <c r="AA8" s="685"/>
      <c r="AB8" s="685"/>
      <c r="AC8" s="685"/>
      <c r="AD8" s="686">
        <v>139207</v>
      </c>
      <c r="AE8" s="686"/>
      <c r="AF8" s="686"/>
      <c r="AG8" s="686"/>
      <c r="AH8" s="686"/>
      <c r="AI8" s="686"/>
      <c r="AJ8" s="686"/>
      <c r="AK8" s="686"/>
      <c r="AL8" s="628">
        <v>0.5</v>
      </c>
      <c r="AM8" s="629"/>
      <c r="AN8" s="629"/>
      <c r="AO8" s="687"/>
      <c r="AP8" s="620" t="s">
        <v>237</v>
      </c>
      <c r="AQ8" s="621"/>
      <c r="AR8" s="621"/>
      <c r="AS8" s="621"/>
      <c r="AT8" s="621"/>
      <c r="AU8" s="621"/>
      <c r="AV8" s="621"/>
      <c r="AW8" s="621"/>
      <c r="AX8" s="621"/>
      <c r="AY8" s="621"/>
      <c r="AZ8" s="621"/>
      <c r="BA8" s="621"/>
      <c r="BB8" s="621"/>
      <c r="BC8" s="621"/>
      <c r="BD8" s="621"/>
      <c r="BE8" s="621"/>
      <c r="BF8" s="622"/>
      <c r="BG8" s="623">
        <v>335168</v>
      </c>
      <c r="BH8" s="626"/>
      <c r="BI8" s="626"/>
      <c r="BJ8" s="626"/>
      <c r="BK8" s="626"/>
      <c r="BL8" s="626"/>
      <c r="BM8" s="626"/>
      <c r="BN8" s="627"/>
      <c r="BO8" s="685">
        <v>1.2</v>
      </c>
      <c r="BP8" s="685"/>
      <c r="BQ8" s="685"/>
      <c r="BR8" s="685"/>
      <c r="BS8" s="631" t="s">
        <v>127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26420432</v>
      </c>
      <c r="CS8" s="626"/>
      <c r="CT8" s="626"/>
      <c r="CU8" s="626"/>
      <c r="CV8" s="626"/>
      <c r="CW8" s="626"/>
      <c r="CX8" s="626"/>
      <c r="CY8" s="627"/>
      <c r="CZ8" s="685">
        <v>47</v>
      </c>
      <c r="DA8" s="685"/>
      <c r="DB8" s="685"/>
      <c r="DC8" s="685"/>
      <c r="DD8" s="631">
        <v>1365998</v>
      </c>
      <c r="DE8" s="626"/>
      <c r="DF8" s="626"/>
      <c r="DG8" s="626"/>
      <c r="DH8" s="626"/>
      <c r="DI8" s="626"/>
      <c r="DJ8" s="626"/>
      <c r="DK8" s="626"/>
      <c r="DL8" s="626"/>
      <c r="DM8" s="626"/>
      <c r="DN8" s="626"/>
      <c r="DO8" s="626"/>
      <c r="DP8" s="627"/>
      <c r="DQ8" s="631">
        <v>12582193</v>
      </c>
      <c r="DR8" s="626"/>
      <c r="DS8" s="626"/>
      <c r="DT8" s="626"/>
      <c r="DU8" s="626"/>
      <c r="DV8" s="626"/>
      <c r="DW8" s="626"/>
      <c r="DX8" s="626"/>
      <c r="DY8" s="626"/>
      <c r="DZ8" s="626"/>
      <c r="EA8" s="626"/>
      <c r="EB8" s="626"/>
      <c r="EC8" s="666"/>
    </row>
    <row r="9" spans="2:143" ht="11.25" customHeight="1">
      <c r="B9" s="620" t="s">
        <v>239</v>
      </c>
      <c r="C9" s="621"/>
      <c r="D9" s="621"/>
      <c r="E9" s="621"/>
      <c r="F9" s="621"/>
      <c r="G9" s="621"/>
      <c r="H9" s="621"/>
      <c r="I9" s="621"/>
      <c r="J9" s="621"/>
      <c r="K9" s="621"/>
      <c r="L9" s="621"/>
      <c r="M9" s="621"/>
      <c r="N9" s="621"/>
      <c r="O9" s="621"/>
      <c r="P9" s="621"/>
      <c r="Q9" s="622"/>
      <c r="R9" s="623">
        <v>128780</v>
      </c>
      <c r="S9" s="626"/>
      <c r="T9" s="626"/>
      <c r="U9" s="626"/>
      <c r="V9" s="626"/>
      <c r="W9" s="626"/>
      <c r="X9" s="626"/>
      <c r="Y9" s="627"/>
      <c r="Z9" s="685">
        <v>0.2</v>
      </c>
      <c r="AA9" s="685"/>
      <c r="AB9" s="685"/>
      <c r="AC9" s="685"/>
      <c r="AD9" s="686">
        <v>128780</v>
      </c>
      <c r="AE9" s="686"/>
      <c r="AF9" s="686"/>
      <c r="AG9" s="686"/>
      <c r="AH9" s="686"/>
      <c r="AI9" s="686"/>
      <c r="AJ9" s="686"/>
      <c r="AK9" s="686"/>
      <c r="AL9" s="628">
        <v>0.4</v>
      </c>
      <c r="AM9" s="629"/>
      <c r="AN9" s="629"/>
      <c r="AO9" s="687"/>
      <c r="AP9" s="620" t="s">
        <v>240</v>
      </c>
      <c r="AQ9" s="621"/>
      <c r="AR9" s="621"/>
      <c r="AS9" s="621"/>
      <c r="AT9" s="621"/>
      <c r="AU9" s="621"/>
      <c r="AV9" s="621"/>
      <c r="AW9" s="621"/>
      <c r="AX9" s="621"/>
      <c r="AY9" s="621"/>
      <c r="AZ9" s="621"/>
      <c r="BA9" s="621"/>
      <c r="BB9" s="621"/>
      <c r="BC9" s="621"/>
      <c r="BD9" s="621"/>
      <c r="BE9" s="621"/>
      <c r="BF9" s="622"/>
      <c r="BG9" s="623">
        <v>13009444</v>
      </c>
      <c r="BH9" s="626"/>
      <c r="BI9" s="626"/>
      <c r="BJ9" s="626"/>
      <c r="BK9" s="626"/>
      <c r="BL9" s="626"/>
      <c r="BM9" s="626"/>
      <c r="BN9" s="627"/>
      <c r="BO9" s="685">
        <v>47</v>
      </c>
      <c r="BP9" s="685"/>
      <c r="BQ9" s="685"/>
      <c r="BR9" s="685"/>
      <c r="BS9" s="631" t="s">
        <v>127</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5659758</v>
      </c>
      <c r="CS9" s="626"/>
      <c r="CT9" s="626"/>
      <c r="CU9" s="626"/>
      <c r="CV9" s="626"/>
      <c r="CW9" s="626"/>
      <c r="CX9" s="626"/>
      <c r="CY9" s="627"/>
      <c r="CZ9" s="685">
        <v>10.1</v>
      </c>
      <c r="DA9" s="685"/>
      <c r="DB9" s="685"/>
      <c r="DC9" s="685"/>
      <c r="DD9" s="631">
        <v>87036</v>
      </c>
      <c r="DE9" s="626"/>
      <c r="DF9" s="626"/>
      <c r="DG9" s="626"/>
      <c r="DH9" s="626"/>
      <c r="DI9" s="626"/>
      <c r="DJ9" s="626"/>
      <c r="DK9" s="626"/>
      <c r="DL9" s="626"/>
      <c r="DM9" s="626"/>
      <c r="DN9" s="626"/>
      <c r="DO9" s="626"/>
      <c r="DP9" s="627"/>
      <c r="DQ9" s="631">
        <v>4929317</v>
      </c>
      <c r="DR9" s="626"/>
      <c r="DS9" s="626"/>
      <c r="DT9" s="626"/>
      <c r="DU9" s="626"/>
      <c r="DV9" s="626"/>
      <c r="DW9" s="626"/>
      <c r="DX9" s="626"/>
      <c r="DY9" s="626"/>
      <c r="DZ9" s="626"/>
      <c r="EA9" s="626"/>
      <c r="EB9" s="626"/>
      <c r="EC9" s="666"/>
    </row>
    <row r="10" spans="2:143" ht="11.25" customHeight="1">
      <c r="B10" s="620" t="s">
        <v>242</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232</v>
      </c>
      <c r="AA10" s="685"/>
      <c r="AB10" s="685"/>
      <c r="AC10" s="685"/>
      <c r="AD10" s="686" t="s">
        <v>232</v>
      </c>
      <c r="AE10" s="686"/>
      <c r="AF10" s="686"/>
      <c r="AG10" s="686"/>
      <c r="AH10" s="686"/>
      <c r="AI10" s="686"/>
      <c r="AJ10" s="686"/>
      <c r="AK10" s="686"/>
      <c r="AL10" s="628" t="s">
        <v>232</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351406</v>
      </c>
      <c r="BH10" s="626"/>
      <c r="BI10" s="626"/>
      <c r="BJ10" s="626"/>
      <c r="BK10" s="626"/>
      <c r="BL10" s="626"/>
      <c r="BM10" s="626"/>
      <c r="BN10" s="627"/>
      <c r="BO10" s="685">
        <v>1.3</v>
      </c>
      <c r="BP10" s="685"/>
      <c r="BQ10" s="685"/>
      <c r="BR10" s="685"/>
      <c r="BS10" s="631" t="s">
        <v>232</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38148</v>
      </c>
      <c r="CS10" s="626"/>
      <c r="CT10" s="626"/>
      <c r="CU10" s="626"/>
      <c r="CV10" s="626"/>
      <c r="CW10" s="626"/>
      <c r="CX10" s="626"/>
      <c r="CY10" s="627"/>
      <c r="CZ10" s="685">
        <v>0.1</v>
      </c>
      <c r="DA10" s="685"/>
      <c r="DB10" s="685"/>
      <c r="DC10" s="685"/>
      <c r="DD10" s="631" t="s">
        <v>232</v>
      </c>
      <c r="DE10" s="626"/>
      <c r="DF10" s="626"/>
      <c r="DG10" s="626"/>
      <c r="DH10" s="626"/>
      <c r="DI10" s="626"/>
      <c r="DJ10" s="626"/>
      <c r="DK10" s="626"/>
      <c r="DL10" s="626"/>
      <c r="DM10" s="626"/>
      <c r="DN10" s="626"/>
      <c r="DO10" s="626"/>
      <c r="DP10" s="627"/>
      <c r="DQ10" s="631">
        <v>38148</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232</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232</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754787</v>
      </c>
      <c r="BH11" s="626"/>
      <c r="BI11" s="626"/>
      <c r="BJ11" s="626"/>
      <c r="BK11" s="626"/>
      <c r="BL11" s="626"/>
      <c r="BM11" s="626"/>
      <c r="BN11" s="627"/>
      <c r="BO11" s="685">
        <v>2.7</v>
      </c>
      <c r="BP11" s="685"/>
      <c r="BQ11" s="685"/>
      <c r="BR11" s="685"/>
      <c r="BS11" s="631">
        <v>149220</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157550</v>
      </c>
      <c r="CS11" s="626"/>
      <c r="CT11" s="626"/>
      <c r="CU11" s="626"/>
      <c r="CV11" s="626"/>
      <c r="CW11" s="626"/>
      <c r="CX11" s="626"/>
      <c r="CY11" s="627"/>
      <c r="CZ11" s="685">
        <v>0.3</v>
      </c>
      <c r="DA11" s="685"/>
      <c r="DB11" s="685"/>
      <c r="DC11" s="685"/>
      <c r="DD11" s="631">
        <v>4905</v>
      </c>
      <c r="DE11" s="626"/>
      <c r="DF11" s="626"/>
      <c r="DG11" s="626"/>
      <c r="DH11" s="626"/>
      <c r="DI11" s="626"/>
      <c r="DJ11" s="626"/>
      <c r="DK11" s="626"/>
      <c r="DL11" s="626"/>
      <c r="DM11" s="626"/>
      <c r="DN11" s="626"/>
      <c r="DO11" s="626"/>
      <c r="DP11" s="627"/>
      <c r="DQ11" s="631">
        <v>144127</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2782839</v>
      </c>
      <c r="S12" s="626"/>
      <c r="T12" s="626"/>
      <c r="U12" s="626"/>
      <c r="V12" s="626"/>
      <c r="W12" s="626"/>
      <c r="X12" s="626"/>
      <c r="Y12" s="627"/>
      <c r="Z12" s="685">
        <v>4.8</v>
      </c>
      <c r="AA12" s="685"/>
      <c r="AB12" s="685"/>
      <c r="AC12" s="685"/>
      <c r="AD12" s="686">
        <v>2782839</v>
      </c>
      <c r="AE12" s="686"/>
      <c r="AF12" s="686"/>
      <c r="AG12" s="686"/>
      <c r="AH12" s="686"/>
      <c r="AI12" s="686"/>
      <c r="AJ12" s="686"/>
      <c r="AK12" s="686"/>
      <c r="AL12" s="628">
        <v>9</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10020316</v>
      </c>
      <c r="BH12" s="626"/>
      <c r="BI12" s="626"/>
      <c r="BJ12" s="626"/>
      <c r="BK12" s="626"/>
      <c r="BL12" s="626"/>
      <c r="BM12" s="626"/>
      <c r="BN12" s="627"/>
      <c r="BO12" s="685">
        <v>36.200000000000003</v>
      </c>
      <c r="BP12" s="685"/>
      <c r="BQ12" s="685"/>
      <c r="BR12" s="685"/>
      <c r="BS12" s="631" t="s">
        <v>127</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360065</v>
      </c>
      <c r="CS12" s="626"/>
      <c r="CT12" s="626"/>
      <c r="CU12" s="626"/>
      <c r="CV12" s="626"/>
      <c r="CW12" s="626"/>
      <c r="CX12" s="626"/>
      <c r="CY12" s="627"/>
      <c r="CZ12" s="685">
        <v>0.6</v>
      </c>
      <c r="DA12" s="685"/>
      <c r="DB12" s="685"/>
      <c r="DC12" s="685"/>
      <c r="DD12" s="631">
        <v>20115</v>
      </c>
      <c r="DE12" s="626"/>
      <c r="DF12" s="626"/>
      <c r="DG12" s="626"/>
      <c r="DH12" s="626"/>
      <c r="DI12" s="626"/>
      <c r="DJ12" s="626"/>
      <c r="DK12" s="626"/>
      <c r="DL12" s="626"/>
      <c r="DM12" s="626"/>
      <c r="DN12" s="626"/>
      <c r="DO12" s="626"/>
      <c r="DP12" s="627"/>
      <c r="DQ12" s="631">
        <v>213811</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t="s">
        <v>232</v>
      </c>
      <c r="S13" s="626"/>
      <c r="T13" s="626"/>
      <c r="U13" s="626"/>
      <c r="V13" s="626"/>
      <c r="W13" s="626"/>
      <c r="X13" s="626"/>
      <c r="Y13" s="627"/>
      <c r="Z13" s="685" t="s">
        <v>127</v>
      </c>
      <c r="AA13" s="685"/>
      <c r="AB13" s="685"/>
      <c r="AC13" s="685"/>
      <c r="AD13" s="686" t="s">
        <v>127</v>
      </c>
      <c r="AE13" s="686"/>
      <c r="AF13" s="686"/>
      <c r="AG13" s="686"/>
      <c r="AH13" s="686"/>
      <c r="AI13" s="686"/>
      <c r="AJ13" s="686"/>
      <c r="AK13" s="686"/>
      <c r="AL13" s="628" t="s">
        <v>127</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9973409</v>
      </c>
      <c r="BH13" s="626"/>
      <c r="BI13" s="626"/>
      <c r="BJ13" s="626"/>
      <c r="BK13" s="626"/>
      <c r="BL13" s="626"/>
      <c r="BM13" s="626"/>
      <c r="BN13" s="627"/>
      <c r="BO13" s="685">
        <v>36</v>
      </c>
      <c r="BP13" s="685"/>
      <c r="BQ13" s="685"/>
      <c r="BR13" s="685"/>
      <c r="BS13" s="631" t="s">
        <v>232</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6262544</v>
      </c>
      <c r="CS13" s="626"/>
      <c r="CT13" s="626"/>
      <c r="CU13" s="626"/>
      <c r="CV13" s="626"/>
      <c r="CW13" s="626"/>
      <c r="CX13" s="626"/>
      <c r="CY13" s="627"/>
      <c r="CZ13" s="685">
        <v>11.2</v>
      </c>
      <c r="DA13" s="685"/>
      <c r="DB13" s="685"/>
      <c r="DC13" s="685"/>
      <c r="DD13" s="631">
        <v>3604953</v>
      </c>
      <c r="DE13" s="626"/>
      <c r="DF13" s="626"/>
      <c r="DG13" s="626"/>
      <c r="DH13" s="626"/>
      <c r="DI13" s="626"/>
      <c r="DJ13" s="626"/>
      <c r="DK13" s="626"/>
      <c r="DL13" s="626"/>
      <c r="DM13" s="626"/>
      <c r="DN13" s="626"/>
      <c r="DO13" s="626"/>
      <c r="DP13" s="627"/>
      <c r="DQ13" s="631">
        <v>3002955</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178575</v>
      </c>
      <c r="BH14" s="626"/>
      <c r="BI14" s="626"/>
      <c r="BJ14" s="626"/>
      <c r="BK14" s="626"/>
      <c r="BL14" s="626"/>
      <c r="BM14" s="626"/>
      <c r="BN14" s="627"/>
      <c r="BO14" s="685">
        <v>0.6</v>
      </c>
      <c r="BP14" s="685"/>
      <c r="BQ14" s="685"/>
      <c r="BR14" s="685"/>
      <c r="BS14" s="631" t="s">
        <v>232</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1968229</v>
      </c>
      <c r="CS14" s="626"/>
      <c r="CT14" s="626"/>
      <c r="CU14" s="626"/>
      <c r="CV14" s="626"/>
      <c r="CW14" s="626"/>
      <c r="CX14" s="626"/>
      <c r="CY14" s="627"/>
      <c r="CZ14" s="685">
        <v>3.5</v>
      </c>
      <c r="DA14" s="685"/>
      <c r="DB14" s="685"/>
      <c r="DC14" s="685"/>
      <c r="DD14" s="631">
        <v>84479</v>
      </c>
      <c r="DE14" s="626"/>
      <c r="DF14" s="626"/>
      <c r="DG14" s="626"/>
      <c r="DH14" s="626"/>
      <c r="DI14" s="626"/>
      <c r="DJ14" s="626"/>
      <c r="DK14" s="626"/>
      <c r="DL14" s="626"/>
      <c r="DM14" s="626"/>
      <c r="DN14" s="626"/>
      <c r="DO14" s="626"/>
      <c r="DP14" s="627"/>
      <c r="DQ14" s="631">
        <v>1892872</v>
      </c>
      <c r="DR14" s="626"/>
      <c r="DS14" s="626"/>
      <c r="DT14" s="626"/>
      <c r="DU14" s="626"/>
      <c r="DV14" s="626"/>
      <c r="DW14" s="626"/>
      <c r="DX14" s="626"/>
      <c r="DY14" s="626"/>
      <c r="DZ14" s="626"/>
      <c r="EA14" s="626"/>
      <c r="EB14" s="626"/>
      <c r="EC14" s="666"/>
    </row>
    <row r="15" spans="2:143" ht="11.25" customHeight="1">
      <c r="B15" s="620" t="s">
        <v>257</v>
      </c>
      <c r="C15" s="621"/>
      <c r="D15" s="621"/>
      <c r="E15" s="621"/>
      <c r="F15" s="621"/>
      <c r="G15" s="621"/>
      <c r="H15" s="621"/>
      <c r="I15" s="621"/>
      <c r="J15" s="621"/>
      <c r="K15" s="621"/>
      <c r="L15" s="621"/>
      <c r="M15" s="621"/>
      <c r="N15" s="621"/>
      <c r="O15" s="621"/>
      <c r="P15" s="621"/>
      <c r="Q15" s="622"/>
      <c r="R15" s="623">
        <v>121224</v>
      </c>
      <c r="S15" s="626"/>
      <c r="T15" s="626"/>
      <c r="U15" s="626"/>
      <c r="V15" s="626"/>
      <c r="W15" s="626"/>
      <c r="X15" s="626"/>
      <c r="Y15" s="627"/>
      <c r="Z15" s="685">
        <v>0.2</v>
      </c>
      <c r="AA15" s="685"/>
      <c r="AB15" s="685"/>
      <c r="AC15" s="685"/>
      <c r="AD15" s="686">
        <v>121224</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803593</v>
      </c>
      <c r="BH15" s="626"/>
      <c r="BI15" s="626"/>
      <c r="BJ15" s="626"/>
      <c r="BK15" s="626"/>
      <c r="BL15" s="626"/>
      <c r="BM15" s="626"/>
      <c r="BN15" s="627"/>
      <c r="BO15" s="685">
        <v>2.9</v>
      </c>
      <c r="BP15" s="685"/>
      <c r="BQ15" s="685"/>
      <c r="BR15" s="685"/>
      <c r="BS15" s="631" t="s">
        <v>127</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6518829</v>
      </c>
      <c r="CS15" s="626"/>
      <c r="CT15" s="626"/>
      <c r="CU15" s="626"/>
      <c r="CV15" s="626"/>
      <c r="CW15" s="626"/>
      <c r="CX15" s="626"/>
      <c r="CY15" s="627"/>
      <c r="CZ15" s="685">
        <v>11.6</v>
      </c>
      <c r="DA15" s="685"/>
      <c r="DB15" s="685"/>
      <c r="DC15" s="685"/>
      <c r="DD15" s="631">
        <v>1647586</v>
      </c>
      <c r="DE15" s="626"/>
      <c r="DF15" s="626"/>
      <c r="DG15" s="626"/>
      <c r="DH15" s="626"/>
      <c r="DI15" s="626"/>
      <c r="DJ15" s="626"/>
      <c r="DK15" s="626"/>
      <c r="DL15" s="626"/>
      <c r="DM15" s="626"/>
      <c r="DN15" s="626"/>
      <c r="DO15" s="626"/>
      <c r="DP15" s="627"/>
      <c r="DQ15" s="631">
        <v>5069351</v>
      </c>
      <c r="DR15" s="626"/>
      <c r="DS15" s="626"/>
      <c r="DT15" s="626"/>
      <c r="DU15" s="626"/>
      <c r="DV15" s="626"/>
      <c r="DW15" s="626"/>
      <c r="DX15" s="626"/>
      <c r="DY15" s="626"/>
      <c r="DZ15" s="626"/>
      <c r="EA15" s="626"/>
      <c r="EB15" s="626"/>
      <c r="EC15" s="666"/>
    </row>
    <row r="16" spans="2:143" ht="11.25" customHeight="1">
      <c r="B16" s="620" t="s">
        <v>260</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127</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232</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t="s">
        <v>232</v>
      </c>
      <c r="CS16" s="626"/>
      <c r="CT16" s="626"/>
      <c r="CU16" s="626"/>
      <c r="CV16" s="626"/>
      <c r="CW16" s="626"/>
      <c r="CX16" s="626"/>
      <c r="CY16" s="627"/>
      <c r="CZ16" s="685" t="s">
        <v>232</v>
      </c>
      <c r="DA16" s="685"/>
      <c r="DB16" s="685"/>
      <c r="DC16" s="685"/>
      <c r="DD16" s="631" t="s">
        <v>127</v>
      </c>
      <c r="DE16" s="626"/>
      <c r="DF16" s="626"/>
      <c r="DG16" s="626"/>
      <c r="DH16" s="626"/>
      <c r="DI16" s="626"/>
      <c r="DJ16" s="626"/>
      <c r="DK16" s="626"/>
      <c r="DL16" s="626"/>
      <c r="DM16" s="626"/>
      <c r="DN16" s="626"/>
      <c r="DO16" s="626"/>
      <c r="DP16" s="627"/>
      <c r="DQ16" s="631" t="s">
        <v>232</v>
      </c>
      <c r="DR16" s="626"/>
      <c r="DS16" s="626"/>
      <c r="DT16" s="626"/>
      <c r="DU16" s="626"/>
      <c r="DV16" s="626"/>
      <c r="DW16" s="626"/>
      <c r="DX16" s="626"/>
      <c r="DY16" s="626"/>
      <c r="DZ16" s="626"/>
      <c r="EA16" s="626"/>
      <c r="EB16" s="626"/>
      <c r="EC16" s="666"/>
    </row>
    <row r="17" spans="2:133" ht="11.25" customHeight="1">
      <c r="B17" s="620" t="s">
        <v>263</v>
      </c>
      <c r="C17" s="621"/>
      <c r="D17" s="621"/>
      <c r="E17" s="621"/>
      <c r="F17" s="621"/>
      <c r="G17" s="621"/>
      <c r="H17" s="621"/>
      <c r="I17" s="621"/>
      <c r="J17" s="621"/>
      <c r="K17" s="621"/>
      <c r="L17" s="621"/>
      <c r="M17" s="621"/>
      <c r="N17" s="621"/>
      <c r="O17" s="621"/>
      <c r="P17" s="621"/>
      <c r="Q17" s="622"/>
      <c r="R17" s="623">
        <v>237599</v>
      </c>
      <c r="S17" s="626"/>
      <c r="T17" s="626"/>
      <c r="U17" s="626"/>
      <c r="V17" s="626"/>
      <c r="W17" s="626"/>
      <c r="X17" s="626"/>
      <c r="Y17" s="627"/>
      <c r="Z17" s="685">
        <v>0.4</v>
      </c>
      <c r="AA17" s="685"/>
      <c r="AB17" s="685"/>
      <c r="AC17" s="685"/>
      <c r="AD17" s="686">
        <v>237599</v>
      </c>
      <c r="AE17" s="686"/>
      <c r="AF17" s="686"/>
      <c r="AG17" s="686"/>
      <c r="AH17" s="686"/>
      <c r="AI17" s="686"/>
      <c r="AJ17" s="686"/>
      <c r="AK17" s="686"/>
      <c r="AL17" s="628">
        <v>0.8</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3791237</v>
      </c>
      <c r="CS17" s="626"/>
      <c r="CT17" s="626"/>
      <c r="CU17" s="626"/>
      <c r="CV17" s="626"/>
      <c r="CW17" s="626"/>
      <c r="CX17" s="626"/>
      <c r="CY17" s="627"/>
      <c r="CZ17" s="685">
        <v>6.8</v>
      </c>
      <c r="DA17" s="685"/>
      <c r="DB17" s="685"/>
      <c r="DC17" s="685"/>
      <c r="DD17" s="631" t="s">
        <v>127</v>
      </c>
      <c r="DE17" s="626"/>
      <c r="DF17" s="626"/>
      <c r="DG17" s="626"/>
      <c r="DH17" s="626"/>
      <c r="DI17" s="626"/>
      <c r="DJ17" s="626"/>
      <c r="DK17" s="626"/>
      <c r="DL17" s="626"/>
      <c r="DM17" s="626"/>
      <c r="DN17" s="626"/>
      <c r="DO17" s="626"/>
      <c r="DP17" s="627"/>
      <c r="DQ17" s="631">
        <v>3791237</v>
      </c>
      <c r="DR17" s="626"/>
      <c r="DS17" s="626"/>
      <c r="DT17" s="626"/>
      <c r="DU17" s="626"/>
      <c r="DV17" s="626"/>
      <c r="DW17" s="626"/>
      <c r="DX17" s="626"/>
      <c r="DY17" s="626"/>
      <c r="DZ17" s="626"/>
      <c r="EA17" s="626"/>
      <c r="EB17" s="626"/>
      <c r="EC17" s="666"/>
    </row>
    <row r="18" spans="2:133" ht="11.25" customHeight="1">
      <c r="B18" s="620" t="s">
        <v>266</v>
      </c>
      <c r="C18" s="621"/>
      <c r="D18" s="621"/>
      <c r="E18" s="621"/>
      <c r="F18" s="621"/>
      <c r="G18" s="621"/>
      <c r="H18" s="621"/>
      <c r="I18" s="621"/>
      <c r="J18" s="621"/>
      <c r="K18" s="621"/>
      <c r="L18" s="621"/>
      <c r="M18" s="621"/>
      <c r="N18" s="621"/>
      <c r="O18" s="621"/>
      <c r="P18" s="621"/>
      <c r="Q18" s="622"/>
      <c r="R18" s="623">
        <v>1526323</v>
      </c>
      <c r="S18" s="626"/>
      <c r="T18" s="626"/>
      <c r="U18" s="626"/>
      <c r="V18" s="626"/>
      <c r="W18" s="626"/>
      <c r="X18" s="626"/>
      <c r="Y18" s="627"/>
      <c r="Z18" s="685">
        <v>2.6</v>
      </c>
      <c r="AA18" s="685"/>
      <c r="AB18" s="685"/>
      <c r="AC18" s="685"/>
      <c r="AD18" s="686">
        <v>1341051</v>
      </c>
      <c r="AE18" s="686"/>
      <c r="AF18" s="686"/>
      <c r="AG18" s="686"/>
      <c r="AH18" s="686"/>
      <c r="AI18" s="686"/>
      <c r="AJ18" s="686"/>
      <c r="AK18" s="686"/>
      <c r="AL18" s="628">
        <v>4.4000000000000004</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232</v>
      </c>
      <c r="BH18" s="626"/>
      <c r="BI18" s="626"/>
      <c r="BJ18" s="626"/>
      <c r="BK18" s="626"/>
      <c r="BL18" s="626"/>
      <c r="BM18" s="626"/>
      <c r="BN18" s="627"/>
      <c r="BO18" s="685" t="s">
        <v>232</v>
      </c>
      <c r="BP18" s="685"/>
      <c r="BQ18" s="685"/>
      <c r="BR18" s="685"/>
      <c r="BS18" s="631" t="s">
        <v>127</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v>1758</v>
      </c>
      <c r="CS18" s="626"/>
      <c r="CT18" s="626"/>
      <c r="CU18" s="626"/>
      <c r="CV18" s="626"/>
      <c r="CW18" s="626"/>
      <c r="CX18" s="626"/>
      <c r="CY18" s="627"/>
      <c r="CZ18" s="685">
        <v>0</v>
      </c>
      <c r="DA18" s="685"/>
      <c r="DB18" s="685"/>
      <c r="DC18" s="685"/>
      <c r="DD18" s="631" t="s">
        <v>232</v>
      </c>
      <c r="DE18" s="626"/>
      <c r="DF18" s="626"/>
      <c r="DG18" s="626"/>
      <c r="DH18" s="626"/>
      <c r="DI18" s="626"/>
      <c r="DJ18" s="626"/>
      <c r="DK18" s="626"/>
      <c r="DL18" s="626"/>
      <c r="DM18" s="626"/>
      <c r="DN18" s="626"/>
      <c r="DO18" s="626"/>
      <c r="DP18" s="627"/>
      <c r="DQ18" s="631">
        <v>1758</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1341051</v>
      </c>
      <c r="S19" s="626"/>
      <c r="T19" s="626"/>
      <c r="U19" s="626"/>
      <c r="V19" s="626"/>
      <c r="W19" s="626"/>
      <c r="X19" s="626"/>
      <c r="Y19" s="627"/>
      <c r="Z19" s="685">
        <v>2.2999999999999998</v>
      </c>
      <c r="AA19" s="685"/>
      <c r="AB19" s="685"/>
      <c r="AC19" s="685"/>
      <c r="AD19" s="686">
        <v>1341051</v>
      </c>
      <c r="AE19" s="686"/>
      <c r="AF19" s="686"/>
      <c r="AG19" s="686"/>
      <c r="AH19" s="686"/>
      <c r="AI19" s="686"/>
      <c r="AJ19" s="686"/>
      <c r="AK19" s="686"/>
      <c r="AL19" s="628">
        <v>4.4000000000000004</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2226315</v>
      </c>
      <c r="BH19" s="626"/>
      <c r="BI19" s="626"/>
      <c r="BJ19" s="626"/>
      <c r="BK19" s="626"/>
      <c r="BL19" s="626"/>
      <c r="BM19" s="626"/>
      <c r="BN19" s="627"/>
      <c r="BO19" s="685">
        <v>8</v>
      </c>
      <c r="BP19" s="685"/>
      <c r="BQ19" s="685"/>
      <c r="BR19" s="685"/>
      <c r="BS19" s="631" t="s">
        <v>127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184804</v>
      </c>
      <c r="S20" s="626"/>
      <c r="T20" s="626"/>
      <c r="U20" s="626"/>
      <c r="V20" s="626"/>
      <c r="W20" s="626"/>
      <c r="X20" s="626"/>
      <c r="Y20" s="627"/>
      <c r="Z20" s="685">
        <v>0.3</v>
      </c>
      <c r="AA20" s="685"/>
      <c r="AB20" s="685"/>
      <c r="AC20" s="685"/>
      <c r="AD20" s="686" t="s">
        <v>127</v>
      </c>
      <c r="AE20" s="686"/>
      <c r="AF20" s="686"/>
      <c r="AG20" s="686"/>
      <c r="AH20" s="686"/>
      <c r="AI20" s="686"/>
      <c r="AJ20" s="686"/>
      <c r="AK20" s="686"/>
      <c r="AL20" s="628" t="s">
        <v>232</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2226315</v>
      </c>
      <c r="BH20" s="626"/>
      <c r="BI20" s="626"/>
      <c r="BJ20" s="626"/>
      <c r="BK20" s="626"/>
      <c r="BL20" s="626"/>
      <c r="BM20" s="626"/>
      <c r="BN20" s="627"/>
      <c r="BO20" s="685">
        <v>8</v>
      </c>
      <c r="BP20" s="685"/>
      <c r="BQ20" s="685"/>
      <c r="BR20" s="685"/>
      <c r="BS20" s="631" t="s">
        <v>127</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56156066</v>
      </c>
      <c r="CS20" s="626"/>
      <c r="CT20" s="626"/>
      <c r="CU20" s="626"/>
      <c r="CV20" s="626"/>
      <c r="CW20" s="626"/>
      <c r="CX20" s="626"/>
      <c r="CY20" s="627"/>
      <c r="CZ20" s="685">
        <v>100</v>
      </c>
      <c r="DA20" s="685"/>
      <c r="DB20" s="685"/>
      <c r="DC20" s="685"/>
      <c r="DD20" s="631">
        <v>7105727</v>
      </c>
      <c r="DE20" s="626"/>
      <c r="DF20" s="626"/>
      <c r="DG20" s="626"/>
      <c r="DH20" s="626"/>
      <c r="DI20" s="626"/>
      <c r="DJ20" s="626"/>
      <c r="DK20" s="626"/>
      <c r="DL20" s="626"/>
      <c r="DM20" s="626"/>
      <c r="DN20" s="626"/>
      <c r="DO20" s="626"/>
      <c r="DP20" s="627"/>
      <c r="DQ20" s="631">
        <v>35930634</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v>468</v>
      </c>
      <c r="S21" s="626"/>
      <c r="T21" s="626"/>
      <c r="U21" s="626"/>
      <c r="V21" s="626"/>
      <c r="W21" s="626"/>
      <c r="X21" s="626"/>
      <c r="Y21" s="627"/>
      <c r="Z21" s="685">
        <v>0</v>
      </c>
      <c r="AA21" s="685"/>
      <c r="AB21" s="685"/>
      <c r="AC21" s="685"/>
      <c r="AD21" s="686" t="s">
        <v>232</v>
      </c>
      <c r="AE21" s="686"/>
      <c r="AF21" s="686"/>
      <c r="AG21" s="686"/>
      <c r="AH21" s="686"/>
      <c r="AI21" s="686"/>
      <c r="AJ21" s="686"/>
      <c r="AK21" s="686"/>
      <c r="AL21" s="628" t="s">
        <v>232</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232</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32993653</v>
      </c>
      <c r="S22" s="626"/>
      <c r="T22" s="626"/>
      <c r="U22" s="626"/>
      <c r="V22" s="626"/>
      <c r="W22" s="626"/>
      <c r="X22" s="626"/>
      <c r="Y22" s="627"/>
      <c r="Z22" s="685">
        <v>56.6</v>
      </c>
      <c r="AA22" s="685"/>
      <c r="AB22" s="685"/>
      <c r="AC22" s="685"/>
      <c r="AD22" s="686">
        <v>30582066</v>
      </c>
      <c r="AE22" s="686"/>
      <c r="AF22" s="686"/>
      <c r="AG22" s="686"/>
      <c r="AH22" s="686"/>
      <c r="AI22" s="686"/>
      <c r="AJ22" s="686"/>
      <c r="AK22" s="686"/>
      <c r="AL22" s="628">
        <v>99.3</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232</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v>19168</v>
      </c>
      <c r="S23" s="626"/>
      <c r="T23" s="626"/>
      <c r="U23" s="626"/>
      <c r="V23" s="626"/>
      <c r="W23" s="626"/>
      <c r="X23" s="626"/>
      <c r="Y23" s="627"/>
      <c r="Z23" s="685">
        <v>0</v>
      </c>
      <c r="AA23" s="685"/>
      <c r="AB23" s="685"/>
      <c r="AC23" s="685"/>
      <c r="AD23" s="686">
        <v>19168</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2226315</v>
      </c>
      <c r="BH23" s="626"/>
      <c r="BI23" s="626"/>
      <c r="BJ23" s="626"/>
      <c r="BK23" s="626"/>
      <c r="BL23" s="626"/>
      <c r="BM23" s="626"/>
      <c r="BN23" s="627"/>
      <c r="BO23" s="685">
        <v>8</v>
      </c>
      <c r="BP23" s="685"/>
      <c r="BQ23" s="685"/>
      <c r="BR23" s="685"/>
      <c r="BS23" s="631" t="s">
        <v>232</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1521034</v>
      </c>
      <c r="S24" s="626"/>
      <c r="T24" s="626"/>
      <c r="U24" s="626"/>
      <c r="V24" s="626"/>
      <c r="W24" s="626"/>
      <c r="X24" s="626"/>
      <c r="Y24" s="627"/>
      <c r="Z24" s="685">
        <v>2.6</v>
      </c>
      <c r="AA24" s="685"/>
      <c r="AB24" s="685"/>
      <c r="AC24" s="685"/>
      <c r="AD24" s="686" t="s">
        <v>127</v>
      </c>
      <c r="AE24" s="686"/>
      <c r="AF24" s="686"/>
      <c r="AG24" s="686"/>
      <c r="AH24" s="686"/>
      <c r="AI24" s="686"/>
      <c r="AJ24" s="686"/>
      <c r="AK24" s="686"/>
      <c r="AL24" s="628" t="s">
        <v>127</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28925259</v>
      </c>
      <c r="CS24" s="689"/>
      <c r="CT24" s="689"/>
      <c r="CU24" s="689"/>
      <c r="CV24" s="689"/>
      <c r="CW24" s="689"/>
      <c r="CX24" s="689"/>
      <c r="CY24" s="735"/>
      <c r="CZ24" s="736">
        <v>51.5</v>
      </c>
      <c r="DA24" s="705"/>
      <c r="DB24" s="705"/>
      <c r="DC24" s="739"/>
      <c r="DD24" s="734">
        <v>17011189</v>
      </c>
      <c r="DE24" s="689"/>
      <c r="DF24" s="689"/>
      <c r="DG24" s="689"/>
      <c r="DH24" s="689"/>
      <c r="DI24" s="689"/>
      <c r="DJ24" s="689"/>
      <c r="DK24" s="735"/>
      <c r="DL24" s="734">
        <v>16998140</v>
      </c>
      <c r="DM24" s="689"/>
      <c r="DN24" s="689"/>
      <c r="DO24" s="689"/>
      <c r="DP24" s="689"/>
      <c r="DQ24" s="689"/>
      <c r="DR24" s="689"/>
      <c r="DS24" s="689"/>
      <c r="DT24" s="689"/>
      <c r="DU24" s="689"/>
      <c r="DV24" s="735"/>
      <c r="DW24" s="736">
        <v>52.5</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448798</v>
      </c>
      <c r="S25" s="626"/>
      <c r="T25" s="626"/>
      <c r="U25" s="626"/>
      <c r="V25" s="626"/>
      <c r="W25" s="626"/>
      <c r="X25" s="626"/>
      <c r="Y25" s="627"/>
      <c r="Z25" s="685">
        <v>0.8</v>
      </c>
      <c r="AA25" s="685"/>
      <c r="AB25" s="685"/>
      <c r="AC25" s="685"/>
      <c r="AD25" s="686">
        <v>109988</v>
      </c>
      <c r="AE25" s="686"/>
      <c r="AF25" s="686"/>
      <c r="AG25" s="686"/>
      <c r="AH25" s="686"/>
      <c r="AI25" s="686"/>
      <c r="AJ25" s="686"/>
      <c r="AK25" s="686"/>
      <c r="AL25" s="628">
        <v>0.4</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232</v>
      </c>
      <c r="BH25" s="626"/>
      <c r="BI25" s="626"/>
      <c r="BJ25" s="626"/>
      <c r="BK25" s="626"/>
      <c r="BL25" s="626"/>
      <c r="BM25" s="626"/>
      <c r="BN25" s="627"/>
      <c r="BO25" s="685" t="s">
        <v>232</v>
      </c>
      <c r="BP25" s="685"/>
      <c r="BQ25" s="685"/>
      <c r="BR25" s="685"/>
      <c r="BS25" s="631" t="s">
        <v>127</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8595302</v>
      </c>
      <c r="CS25" s="624"/>
      <c r="CT25" s="624"/>
      <c r="CU25" s="624"/>
      <c r="CV25" s="624"/>
      <c r="CW25" s="624"/>
      <c r="CX25" s="624"/>
      <c r="CY25" s="625"/>
      <c r="CZ25" s="628">
        <v>15.3</v>
      </c>
      <c r="DA25" s="657"/>
      <c r="DB25" s="657"/>
      <c r="DC25" s="658"/>
      <c r="DD25" s="631">
        <v>7969146</v>
      </c>
      <c r="DE25" s="624"/>
      <c r="DF25" s="624"/>
      <c r="DG25" s="624"/>
      <c r="DH25" s="624"/>
      <c r="DI25" s="624"/>
      <c r="DJ25" s="624"/>
      <c r="DK25" s="625"/>
      <c r="DL25" s="631">
        <v>7964518</v>
      </c>
      <c r="DM25" s="624"/>
      <c r="DN25" s="624"/>
      <c r="DO25" s="624"/>
      <c r="DP25" s="624"/>
      <c r="DQ25" s="624"/>
      <c r="DR25" s="624"/>
      <c r="DS25" s="624"/>
      <c r="DT25" s="624"/>
      <c r="DU25" s="624"/>
      <c r="DV25" s="625"/>
      <c r="DW25" s="628">
        <v>24.6</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374136</v>
      </c>
      <c r="S26" s="626"/>
      <c r="T26" s="626"/>
      <c r="U26" s="626"/>
      <c r="V26" s="626"/>
      <c r="W26" s="626"/>
      <c r="X26" s="626"/>
      <c r="Y26" s="627"/>
      <c r="Z26" s="685">
        <v>0.6</v>
      </c>
      <c r="AA26" s="685"/>
      <c r="AB26" s="685"/>
      <c r="AC26" s="685"/>
      <c r="AD26" s="686" t="s">
        <v>232</v>
      </c>
      <c r="AE26" s="686"/>
      <c r="AF26" s="686"/>
      <c r="AG26" s="686"/>
      <c r="AH26" s="686"/>
      <c r="AI26" s="686"/>
      <c r="AJ26" s="686"/>
      <c r="AK26" s="686"/>
      <c r="AL26" s="628" t="s">
        <v>232</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232</v>
      </c>
      <c r="BP26" s="685"/>
      <c r="BQ26" s="685"/>
      <c r="BR26" s="685"/>
      <c r="BS26" s="631" t="s">
        <v>232</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6104922</v>
      </c>
      <c r="CS26" s="626"/>
      <c r="CT26" s="626"/>
      <c r="CU26" s="626"/>
      <c r="CV26" s="626"/>
      <c r="CW26" s="626"/>
      <c r="CX26" s="626"/>
      <c r="CY26" s="627"/>
      <c r="CZ26" s="628">
        <v>10.9</v>
      </c>
      <c r="DA26" s="657"/>
      <c r="DB26" s="657"/>
      <c r="DC26" s="658"/>
      <c r="DD26" s="631">
        <v>5495200</v>
      </c>
      <c r="DE26" s="626"/>
      <c r="DF26" s="626"/>
      <c r="DG26" s="626"/>
      <c r="DH26" s="626"/>
      <c r="DI26" s="626"/>
      <c r="DJ26" s="626"/>
      <c r="DK26" s="627"/>
      <c r="DL26" s="631" t="s">
        <v>127</v>
      </c>
      <c r="DM26" s="626"/>
      <c r="DN26" s="626"/>
      <c r="DO26" s="626"/>
      <c r="DP26" s="626"/>
      <c r="DQ26" s="626"/>
      <c r="DR26" s="626"/>
      <c r="DS26" s="626"/>
      <c r="DT26" s="626"/>
      <c r="DU26" s="626"/>
      <c r="DV26" s="627"/>
      <c r="DW26" s="628" t="s">
        <v>232</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9569726</v>
      </c>
      <c r="S27" s="626"/>
      <c r="T27" s="626"/>
      <c r="U27" s="626"/>
      <c r="V27" s="626"/>
      <c r="W27" s="626"/>
      <c r="X27" s="626"/>
      <c r="Y27" s="627"/>
      <c r="Z27" s="685">
        <v>16.399999999999999</v>
      </c>
      <c r="AA27" s="685"/>
      <c r="AB27" s="685"/>
      <c r="AC27" s="685"/>
      <c r="AD27" s="686" t="s">
        <v>232</v>
      </c>
      <c r="AE27" s="686"/>
      <c r="AF27" s="686"/>
      <c r="AG27" s="686"/>
      <c r="AH27" s="686"/>
      <c r="AI27" s="686"/>
      <c r="AJ27" s="686"/>
      <c r="AK27" s="686"/>
      <c r="AL27" s="628" t="s">
        <v>232</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27679604</v>
      </c>
      <c r="BH27" s="626"/>
      <c r="BI27" s="626"/>
      <c r="BJ27" s="626"/>
      <c r="BK27" s="626"/>
      <c r="BL27" s="626"/>
      <c r="BM27" s="626"/>
      <c r="BN27" s="627"/>
      <c r="BO27" s="685">
        <v>100</v>
      </c>
      <c r="BP27" s="685"/>
      <c r="BQ27" s="685"/>
      <c r="BR27" s="685"/>
      <c r="BS27" s="631">
        <v>149220</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16538720</v>
      </c>
      <c r="CS27" s="624"/>
      <c r="CT27" s="624"/>
      <c r="CU27" s="624"/>
      <c r="CV27" s="624"/>
      <c r="CW27" s="624"/>
      <c r="CX27" s="624"/>
      <c r="CY27" s="625"/>
      <c r="CZ27" s="628">
        <v>29.5</v>
      </c>
      <c r="DA27" s="657"/>
      <c r="DB27" s="657"/>
      <c r="DC27" s="658"/>
      <c r="DD27" s="631">
        <v>5250806</v>
      </c>
      <c r="DE27" s="624"/>
      <c r="DF27" s="624"/>
      <c r="DG27" s="624"/>
      <c r="DH27" s="624"/>
      <c r="DI27" s="624"/>
      <c r="DJ27" s="624"/>
      <c r="DK27" s="625"/>
      <c r="DL27" s="631">
        <v>5242385</v>
      </c>
      <c r="DM27" s="624"/>
      <c r="DN27" s="624"/>
      <c r="DO27" s="624"/>
      <c r="DP27" s="624"/>
      <c r="DQ27" s="624"/>
      <c r="DR27" s="624"/>
      <c r="DS27" s="624"/>
      <c r="DT27" s="624"/>
      <c r="DU27" s="624"/>
      <c r="DV27" s="625"/>
      <c r="DW27" s="628">
        <v>16.2</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127</v>
      </c>
      <c r="AA28" s="685"/>
      <c r="AB28" s="685"/>
      <c r="AC28" s="685"/>
      <c r="AD28" s="686" t="s">
        <v>127</v>
      </c>
      <c r="AE28" s="686"/>
      <c r="AF28" s="686"/>
      <c r="AG28" s="686"/>
      <c r="AH28" s="686"/>
      <c r="AI28" s="686"/>
      <c r="AJ28" s="686"/>
      <c r="AK28" s="686"/>
      <c r="AL28" s="628" t="s">
        <v>232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3791237</v>
      </c>
      <c r="CS28" s="626"/>
      <c r="CT28" s="626"/>
      <c r="CU28" s="626"/>
      <c r="CV28" s="626"/>
      <c r="CW28" s="626"/>
      <c r="CX28" s="626"/>
      <c r="CY28" s="627"/>
      <c r="CZ28" s="628">
        <v>6.8</v>
      </c>
      <c r="DA28" s="657"/>
      <c r="DB28" s="657"/>
      <c r="DC28" s="658"/>
      <c r="DD28" s="631">
        <v>3791237</v>
      </c>
      <c r="DE28" s="626"/>
      <c r="DF28" s="626"/>
      <c r="DG28" s="626"/>
      <c r="DH28" s="626"/>
      <c r="DI28" s="626"/>
      <c r="DJ28" s="626"/>
      <c r="DK28" s="627"/>
      <c r="DL28" s="631">
        <v>3791237</v>
      </c>
      <c r="DM28" s="626"/>
      <c r="DN28" s="626"/>
      <c r="DO28" s="626"/>
      <c r="DP28" s="626"/>
      <c r="DQ28" s="626"/>
      <c r="DR28" s="626"/>
      <c r="DS28" s="626"/>
      <c r="DT28" s="626"/>
      <c r="DU28" s="626"/>
      <c r="DV28" s="627"/>
      <c r="DW28" s="628">
        <v>11.7</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3560989</v>
      </c>
      <c r="S29" s="626"/>
      <c r="T29" s="626"/>
      <c r="U29" s="626"/>
      <c r="V29" s="626"/>
      <c r="W29" s="626"/>
      <c r="X29" s="626"/>
      <c r="Y29" s="627"/>
      <c r="Z29" s="685">
        <v>6.1</v>
      </c>
      <c r="AA29" s="685"/>
      <c r="AB29" s="685"/>
      <c r="AC29" s="685"/>
      <c r="AD29" s="686" t="s">
        <v>127</v>
      </c>
      <c r="AE29" s="686"/>
      <c r="AF29" s="686"/>
      <c r="AG29" s="686"/>
      <c r="AH29" s="686"/>
      <c r="AI29" s="686"/>
      <c r="AJ29" s="686"/>
      <c r="AK29" s="686"/>
      <c r="AL29" s="628" t="s">
        <v>127</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3791237</v>
      </c>
      <c r="CS29" s="624"/>
      <c r="CT29" s="624"/>
      <c r="CU29" s="624"/>
      <c r="CV29" s="624"/>
      <c r="CW29" s="624"/>
      <c r="CX29" s="624"/>
      <c r="CY29" s="625"/>
      <c r="CZ29" s="628">
        <v>6.8</v>
      </c>
      <c r="DA29" s="657"/>
      <c r="DB29" s="657"/>
      <c r="DC29" s="658"/>
      <c r="DD29" s="631">
        <v>3791237</v>
      </c>
      <c r="DE29" s="624"/>
      <c r="DF29" s="624"/>
      <c r="DG29" s="624"/>
      <c r="DH29" s="624"/>
      <c r="DI29" s="624"/>
      <c r="DJ29" s="624"/>
      <c r="DK29" s="625"/>
      <c r="DL29" s="631">
        <v>3791237</v>
      </c>
      <c r="DM29" s="624"/>
      <c r="DN29" s="624"/>
      <c r="DO29" s="624"/>
      <c r="DP29" s="624"/>
      <c r="DQ29" s="624"/>
      <c r="DR29" s="624"/>
      <c r="DS29" s="624"/>
      <c r="DT29" s="624"/>
      <c r="DU29" s="624"/>
      <c r="DV29" s="625"/>
      <c r="DW29" s="628">
        <v>11.7</v>
      </c>
      <c r="DX29" s="657"/>
      <c r="DY29" s="657"/>
      <c r="DZ29" s="657"/>
      <c r="EA29" s="657"/>
      <c r="EB29" s="657"/>
      <c r="EC29" s="659"/>
    </row>
    <row r="30" spans="2:133" ht="11.25" customHeight="1">
      <c r="B30" s="620" t="s">
        <v>306</v>
      </c>
      <c r="C30" s="621"/>
      <c r="D30" s="621"/>
      <c r="E30" s="621"/>
      <c r="F30" s="621"/>
      <c r="G30" s="621"/>
      <c r="H30" s="621"/>
      <c r="I30" s="621"/>
      <c r="J30" s="621"/>
      <c r="K30" s="621"/>
      <c r="L30" s="621"/>
      <c r="M30" s="621"/>
      <c r="N30" s="621"/>
      <c r="O30" s="621"/>
      <c r="P30" s="621"/>
      <c r="Q30" s="622"/>
      <c r="R30" s="623">
        <v>477108</v>
      </c>
      <c r="S30" s="626"/>
      <c r="T30" s="626"/>
      <c r="U30" s="626"/>
      <c r="V30" s="626"/>
      <c r="W30" s="626"/>
      <c r="X30" s="626"/>
      <c r="Y30" s="627"/>
      <c r="Z30" s="685">
        <v>0.8</v>
      </c>
      <c r="AA30" s="685"/>
      <c r="AB30" s="685"/>
      <c r="AC30" s="685"/>
      <c r="AD30" s="686">
        <v>66948</v>
      </c>
      <c r="AE30" s="686"/>
      <c r="AF30" s="686"/>
      <c r="AG30" s="686"/>
      <c r="AH30" s="686"/>
      <c r="AI30" s="686"/>
      <c r="AJ30" s="686"/>
      <c r="AK30" s="686"/>
      <c r="AL30" s="628">
        <v>0.2</v>
      </c>
      <c r="AM30" s="629"/>
      <c r="AN30" s="629"/>
      <c r="AO30" s="687"/>
      <c r="AP30" s="713" t="s">
        <v>307</v>
      </c>
      <c r="AQ30" s="714"/>
      <c r="AR30" s="714"/>
      <c r="AS30" s="714"/>
      <c r="AT30" s="719" t="s">
        <v>308</v>
      </c>
      <c r="AU30" s="230"/>
      <c r="AV30" s="230"/>
      <c r="AW30" s="230"/>
      <c r="AX30" s="722" t="s">
        <v>185</v>
      </c>
      <c r="AY30" s="723"/>
      <c r="AZ30" s="723"/>
      <c r="BA30" s="723"/>
      <c r="BB30" s="723"/>
      <c r="BC30" s="723"/>
      <c r="BD30" s="723"/>
      <c r="BE30" s="723"/>
      <c r="BF30" s="724"/>
      <c r="BG30" s="703">
        <v>99.3</v>
      </c>
      <c r="BH30" s="704"/>
      <c r="BI30" s="704"/>
      <c r="BJ30" s="704"/>
      <c r="BK30" s="704"/>
      <c r="BL30" s="704"/>
      <c r="BM30" s="705">
        <v>98.3</v>
      </c>
      <c r="BN30" s="704"/>
      <c r="BO30" s="704"/>
      <c r="BP30" s="704"/>
      <c r="BQ30" s="706"/>
      <c r="BR30" s="703">
        <v>99.2</v>
      </c>
      <c r="BS30" s="704"/>
      <c r="BT30" s="704"/>
      <c r="BU30" s="704"/>
      <c r="BV30" s="704"/>
      <c r="BW30" s="704"/>
      <c r="BX30" s="705">
        <v>97.9</v>
      </c>
      <c r="BY30" s="704"/>
      <c r="BZ30" s="704"/>
      <c r="CA30" s="704"/>
      <c r="CB30" s="706"/>
      <c r="CD30" s="709"/>
      <c r="CE30" s="710"/>
      <c r="CF30" s="667" t="s">
        <v>309</v>
      </c>
      <c r="CG30" s="664"/>
      <c r="CH30" s="664"/>
      <c r="CI30" s="664"/>
      <c r="CJ30" s="664"/>
      <c r="CK30" s="664"/>
      <c r="CL30" s="664"/>
      <c r="CM30" s="664"/>
      <c r="CN30" s="664"/>
      <c r="CO30" s="664"/>
      <c r="CP30" s="664"/>
      <c r="CQ30" s="665"/>
      <c r="CR30" s="623">
        <v>3479451</v>
      </c>
      <c r="CS30" s="626"/>
      <c r="CT30" s="626"/>
      <c r="CU30" s="626"/>
      <c r="CV30" s="626"/>
      <c r="CW30" s="626"/>
      <c r="CX30" s="626"/>
      <c r="CY30" s="627"/>
      <c r="CZ30" s="628">
        <v>6.2</v>
      </c>
      <c r="DA30" s="657"/>
      <c r="DB30" s="657"/>
      <c r="DC30" s="658"/>
      <c r="DD30" s="631">
        <v>3479451</v>
      </c>
      <c r="DE30" s="626"/>
      <c r="DF30" s="626"/>
      <c r="DG30" s="626"/>
      <c r="DH30" s="626"/>
      <c r="DI30" s="626"/>
      <c r="DJ30" s="626"/>
      <c r="DK30" s="627"/>
      <c r="DL30" s="631">
        <v>3479451</v>
      </c>
      <c r="DM30" s="626"/>
      <c r="DN30" s="626"/>
      <c r="DO30" s="626"/>
      <c r="DP30" s="626"/>
      <c r="DQ30" s="626"/>
      <c r="DR30" s="626"/>
      <c r="DS30" s="626"/>
      <c r="DT30" s="626"/>
      <c r="DU30" s="626"/>
      <c r="DV30" s="627"/>
      <c r="DW30" s="628">
        <v>10.7</v>
      </c>
      <c r="DX30" s="657"/>
      <c r="DY30" s="657"/>
      <c r="DZ30" s="657"/>
      <c r="EA30" s="657"/>
      <c r="EB30" s="657"/>
      <c r="EC30" s="659"/>
    </row>
    <row r="31" spans="2:133" ht="11.25" customHeight="1">
      <c r="B31" s="620" t="s">
        <v>310</v>
      </c>
      <c r="C31" s="621"/>
      <c r="D31" s="621"/>
      <c r="E31" s="621"/>
      <c r="F31" s="621"/>
      <c r="G31" s="621"/>
      <c r="H31" s="621"/>
      <c r="I31" s="621"/>
      <c r="J31" s="621"/>
      <c r="K31" s="621"/>
      <c r="L31" s="621"/>
      <c r="M31" s="621"/>
      <c r="N31" s="621"/>
      <c r="O31" s="621"/>
      <c r="P31" s="621"/>
      <c r="Q31" s="622"/>
      <c r="R31" s="623">
        <v>92277</v>
      </c>
      <c r="S31" s="626"/>
      <c r="T31" s="626"/>
      <c r="U31" s="626"/>
      <c r="V31" s="626"/>
      <c r="W31" s="626"/>
      <c r="X31" s="626"/>
      <c r="Y31" s="627"/>
      <c r="Z31" s="685">
        <v>0.2</v>
      </c>
      <c r="AA31" s="685"/>
      <c r="AB31" s="685"/>
      <c r="AC31" s="685"/>
      <c r="AD31" s="686" t="s">
        <v>127</v>
      </c>
      <c r="AE31" s="686"/>
      <c r="AF31" s="686"/>
      <c r="AG31" s="686"/>
      <c r="AH31" s="686"/>
      <c r="AI31" s="686"/>
      <c r="AJ31" s="686"/>
      <c r="AK31" s="686"/>
      <c r="AL31" s="628" t="s">
        <v>232</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99.1</v>
      </c>
      <c r="BH31" s="624"/>
      <c r="BI31" s="624"/>
      <c r="BJ31" s="624"/>
      <c r="BK31" s="624"/>
      <c r="BL31" s="624"/>
      <c r="BM31" s="629">
        <v>97.9</v>
      </c>
      <c r="BN31" s="702"/>
      <c r="BO31" s="702"/>
      <c r="BP31" s="702"/>
      <c r="BQ31" s="663"/>
      <c r="BR31" s="701">
        <v>99.2</v>
      </c>
      <c r="BS31" s="624"/>
      <c r="BT31" s="624"/>
      <c r="BU31" s="624"/>
      <c r="BV31" s="624"/>
      <c r="BW31" s="624"/>
      <c r="BX31" s="629">
        <v>97.5</v>
      </c>
      <c r="BY31" s="702"/>
      <c r="BZ31" s="702"/>
      <c r="CA31" s="702"/>
      <c r="CB31" s="663"/>
      <c r="CD31" s="709"/>
      <c r="CE31" s="710"/>
      <c r="CF31" s="667" t="s">
        <v>313</v>
      </c>
      <c r="CG31" s="664"/>
      <c r="CH31" s="664"/>
      <c r="CI31" s="664"/>
      <c r="CJ31" s="664"/>
      <c r="CK31" s="664"/>
      <c r="CL31" s="664"/>
      <c r="CM31" s="664"/>
      <c r="CN31" s="664"/>
      <c r="CO31" s="664"/>
      <c r="CP31" s="664"/>
      <c r="CQ31" s="665"/>
      <c r="CR31" s="623">
        <v>311786</v>
      </c>
      <c r="CS31" s="624"/>
      <c r="CT31" s="624"/>
      <c r="CU31" s="624"/>
      <c r="CV31" s="624"/>
      <c r="CW31" s="624"/>
      <c r="CX31" s="624"/>
      <c r="CY31" s="625"/>
      <c r="CZ31" s="628">
        <v>0.6</v>
      </c>
      <c r="DA31" s="657"/>
      <c r="DB31" s="657"/>
      <c r="DC31" s="658"/>
      <c r="DD31" s="631">
        <v>311786</v>
      </c>
      <c r="DE31" s="624"/>
      <c r="DF31" s="624"/>
      <c r="DG31" s="624"/>
      <c r="DH31" s="624"/>
      <c r="DI31" s="624"/>
      <c r="DJ31" s="624"/>
      <c r="DK31" s="625"/>
      <c r="DL31" s="631">
        <v>311786</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314</v>
      </c>
      <c r="C32" s="621"/>
      <c r="D32" s="621"/>
      <c r="E32" s="621"/>
      <c r="F32" s="621"/>
      <c r="G32" s="621"/>
      <c r="H32" s="621"/>
      <c r="I32" s="621"/>
      <c r="J32" s="621"/>
      <c r="K32" s="621"/>
      <c r="L32" s="621"/>
      <c r="M32" s="621"/>
      <c r="N32" s="621"/>
      <c r="O32" s="621"/>
      <c r="P32" s="621"/>
      <c r="Q32" s="622"/>
      <c r="R32" s="623">
        <v>649908</v>
      </c>
      <c r="S32" s="626"/>
      <c r="T32" s="626"/>
      <c r="U32" s="626"/>
      <c r="V32" s="626"/>
      <c r="W32" s="626"/>
      <c r="X32" s="626"/>
      <c r="Y32" s="627"/>
      <c r="Z32" s="685">
        <v>1.1000000000000001</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99.5</v>
      </c>
      <c r="BH32" s="639"/>
      <c r="BI32" s="639"/>
      <c r="BJ32" s="639"/>
      <c r="BK32" s="639"/>
      <c r="BL32" s="639"/>
      <c r="BM32" s="683">
        <v>98.8</v>
      </c>
      <c r="BN32" s="639"/>
      <c r="BO32" s="639"/>
      <c r="BP32" s="639"/>
      <c r="BQ32" s="676"/>
      <c r="BR32" s="700">
        <v>99.3</v>
      </c>
      <c r="BS32" s="639"/>
      <c r="BT32" s="639"/>
      <c r="BU32" s="639"/>
      <c r="BV32" s="639"/>
      <c r="BW32" s="639"/>
      <c r="BX32" s="683">
        <v>98.3</v>
      </c>
      <c r="BY32" s="639"/>
      <c r="BZ32" s="639"/>
      <c r="CA32" s="639"/>
      <c r="CB32" s="676"/>
      <c r="CD32" s="711"/>
      <c r="CE32" s="712"/>
      <c r="CF32" s="667" t="s">
        <v>316</v>
      </c>
      <c r="CG32" s="664"/>
      <c r="CH32" s="664"/>
      <c r="CI32" s="664"/>
      <c r="CJ32" s="664"/>
      <c r="CK32" s="664"/>
      <c r="CL32" s="664"/>
      <c r="CM32" s="664"/>
      <c r="CN32" s="664"/>
      <c r="CO32" s="664"/>
      <c r="CP32" s="664"/>
      <c r="CQ32" s="665"/>
      <c r="CR32" s="623" t="s">
        <v>127</v>
      </c>
      <c r="CS32" s="626"/>
      <c r="CT32" s="626"/>
      <c r="CU32" s="626"/>
      <c r="CV32" s="626"/>
      <c r="CW32" s="626"/>
      <c r="CX32" s="626"/>
      <c r="CY32" s="627"/>
      <c r="CZ32" s="628" t="s">
        <v>127</v>
      </c>
      <c r="DA32" s="657"/>
      <c r="DB32" s="657"/>
      <c r="DC32" s="658"/>
      <c r="DD32" s="631" t="s">
        <v>127</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c r="B33" s="620" t="s">
        <v>317</v>
      </c>
      <c r="C33" s="621"/>
      <c r="D33" s="621"/>
      <c r="E33" s="621"/>
      <c r="F33" s="621"/>
      <c r="G33" s="621"/>
      <c r="H33" s="621"/>
      <c r="I33" s="621"/>
      <c r="J33" s="621"/>
      <c r="K33" s="621"/>
      <c r="L33" s="621"/>
      <c r="M33" s="621"/>
      <c r="N33" s="621"/>
      <c r="O33" s="621"/>
      <c r="P33" s="621"/>
      <c r="Q33" s="622"/>
      <c r="R33" s="623">
        <v>2482470</v>
      </c>
      <c r="S33" s="626"/>
      <c r="T33" s="626"/>
      <c r="U33" s="626"/>
      <c r="V33" s="626"/>
      <c r="W33" s="626"/>
      <c r="X33" s="626"/>
      <c r="Y33" s="627"/>
      <c r="Z33" s="685">
        <v>4.3</v>
      </c>
      <c r="AA33" s="685"/>
      <c r="AB33" s="685"/>
      <c r="AC33" s="685"/>
      <c r="AD33" s="686" t="s">
        <v>127</v>
      </c>
      <c r="AE33" s="686"/>
      <c r="AF33" s="686"/>
      <c r="AG33" s="686"/>
      <c r="AH33" s="686"/>
      <c r="AI33" s="686"/>
      <c r="AJ33" s="686"/>
      <c r="AK33" s="686"/>
      <c r="AL33" s="628" t="s">
        <v>232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20125080</v>
      </c>
      <c r="CS33" s="624"/>
      <c r="CT33" s="624"/>
      <c r="CU33" s="624"/>
      <c r="CV33" s="624"/>
      <c r="CW33" s="624"/>
      <c r="CX33" s="624"/>
      <c r="CY33" s="625"/>
      <c r="CZ33" s="628">
        <v>35.799999999999997</v>
      </c>
      <c r="DA33" s="657"/>
      <c r="DB33" s="657"/>
      <c r="DC33" s="658"/>
      <c r="DD33" s="631">
        <v>17509371</v>
      </c>
      <c r="DE33" s="624"/>
      <c r="DF33" s="624"/>
      <c r="DG33" s="624"/>
      <c r="DH33" s="624"/>
      <c r="DI33" s="624"/>
      <c r="DJ33" s="624"/>
      <c r="DK33" s="625"/>
      <c r="DL33" s="631">
        <v>11996885</v>
      </c>
      <c r="DM33" s="624"/>
      <c r="DN33" s="624"/>
      <c r="DO33" s="624"/>
      <c r="DP33" s="624"/>
      <c r="DQ33" s="624"/>
      <c r="DR33" s="624"/>
      <c r="DS33" s="624"/>
      <c r="DT33" s="624"/>
      <c r="DU33" s="624"/>
      <c r="DV33" s="625"/>
      <c r="DW33" s="628">
        <v>37</v>
      </c>
      <c r="DX33" s="657"/>
      <c r="DY33" s="657"/>
      <c r="DZ33" s="657"/>
      <c r="EA33" s="657"/>
      <c r="EB33" s="657"/>
      <c r="EC33" s="659"/>
    </row>
    <row r="34" spans="2:133" ht="11.25" customHeight="1">
      <c r="B34" s="620" t="s">
        <v>319</v>
      </c>
      <c r="C34" s="621"/>
      <c r="D34" s="621"/>
      <c r="E34" s="621"/>
      <c r="F34" s="621"/>
      <c r="G34" s="621"/>
      <c r="H34" s="621"/>
      <c r="I34" s="621"/>
      <c r="J34" s="621"/>
      <c r="K34" s="621"/>
      <c r="L34" s="621"/>
      <c r="M34" s="621"/>
      <c r="N34" s="621"/>
      <c r="O34" s="621"/>
      <c r="P34" s="621"/>
      <c r="Q34" s="622"/>
      <c r="R34" s="623">
        <v>918533</v>
      </c>
      <c r="S34" s="626"/>
      <c r="T34" s="626"/>
      <c r="U34" s="626"/>
      <c r="V34" s="626"/>
      <c r="W34" s="626"/>
      <c r="X34" s="626"/>
      <c r="Y34" s="627"/>
      <c r="Z34" s="685">
        <v>1.6</v>
      </c>
      <c r="AA34" s="685"/>
      <c r="AB34" s="685"/>
      <c r="AC34" s="685"/>
      <c r="AD34" s="686">
        <v>7737</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10045508</v>
      </c>
      <c r="CS34" s="626"/>
      <c r="CT34" s="626"/>
      <c r="CU34" s="626"/>
      <c r="CV34" s="626"/>
      <c r="CW34" s="626"/>
      <c r="CX34" s="626"/>
      <c r="CY34" s="627"/>
      <c r="CZ34" s="628">
        <v>17.899999999999999</v>
      </c>
      <c r="DA34" s="657"/>
      <c r="DB34" s="657"/>
      <c r="DC34" s="658"/>
      <c r="DD34" s="631">
        <v>8881255</v>
      </c>
      <c r="DE34" s="626"/>
      <c r="DF34" s="626"/>
      <c r="DG34" s="626"/>
      <c r="DH34" s="626"/>
      <c r="DI34" s="626"/>
      <c r="DJ34" s="626"/>
      <c r="DK34" s="627"/>
      <c r="DL34" s="631">
        <v>6023939</v>
      </c>
      <c r="DM34" s="626"/>
      <c r="DN34" s="626"/>
      <c r="DO34" s="626"/>
      <c r="DP34" s="626"/>
      <c r="DQ34" s="626"/>
      <c r="DR34" s="626"/>
      <c r="DS34" s="626"/>
      <c r="DT34" s="626"/>
      <c r="DU34" s="626"/>
      <c r="DV34" s="627"/>
      <c r="DW34" s="628">
        <v>18.600000000000001</v>
      </c>
      <c r="DX34" s="657"/>
      <c r="DY34" s="657"/>
      <c r="DZ34" s="657"/>
      <c r="EA34" s="657"/>
      <c r="EB34" s="657"/>
      <c r="EC34" s="659"/>
    </row>
    <row r="35" spans="2:133" ht="11.25" customHeight="1">
      <c r="B35" s="620" t="s">
        <v>323</v>
      </c>
      <c r="C35" s="621"/>
      <c r="D35" s="621"/>
      <c r="E35" s="621"/>
      <c r="F35" s="621"/>
      <c r="G35" s="621"/>
      <c r="H35" s="621"/>
      <c r="I35" s="621"/>
      <c r="J35" s="621"/>
      <c r="K35" s="621"/>
      <c r="L35" s="621"/>
      <c r="M35" s="621"/>
      <c r="N35" s="621"/>
      <c r="O35" s="621"/>
      <c r="P35" s="621"/>
      <c r="Q35" s="622"/>
      <c r="R35" s="623">
        <v>5203400</v>
      </c>
      <c r="S35" s="626"/>
      <c r="T35" s="626"/>
      <c r="U35" s="626"/>
      <c r="V35" s="626"/>
      <c r="W35" s="626"/>
      <c r="X35" s="626"/>
      <c r="Y35" s="627"/>
      <c r="Z35" s="685">
        <v>8.9</v>
      </c>
      <c r="AA35" s="685"/>
      <c r="AB35" s="685"/>
      <c r="AC35" s="685"/>
      <c r="AD35" s="686" t="s">
        <v>232</v>
      </c>
      <c r="AE35" s="686"/>
      <c r="AF35" s="686"/>
      <c r="AG35" s="686"/>
      <c r="AH35" s="686"/>
      <c r="AI35" s="686"/>
      <c r="AJ35" s="686"/>
      <c r="AK35" s="686"/>
      <c r="AL35" s="628" t="s">
        <v>127</v>
      </c>
      <c r="AM35" s="629"/>
      <c r="AN35" s="629"/>
      <c r="AO35" s="687"/>
      <c r="AP35" s="234"/>
      <c r="AQ35" s="691" t="s">
        <v>324</v>
      </c>
      <c r="AR35" s="692"/>
      <c r="AS35" s="692"/>
      <c r="AT35" s="692"/>
      <c r="AU35" s="692"/>
      <c r="AV35" s="692"/>
      <c r="AW35" s="692"/>
      <c r="AX35" s="692"/>
      <c r="AY35" s="693"/>
      <c r="AZ35" s="688">
        <v>5174190</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224413</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405600</v>
      </c>
      <c r="CS35" s="624"/>
      <c r="CT35" s="624"/>
      <c r="CU35" s="624"/>
      <c r="CV35" s="624"/>
      <c r="CW35" s="624"/>
      <c r="CX35" s="624"/>
      <c r="CY35" s="625"/>
      <c r="CZ35" s="628">
        <v>0.7</v>
      </c>
      <c r="DA35" s="657"/>
      <c r="DB35" s="657"/>
      <c r="DC35" s="658"/>
      <c r="DD35" s="631">
        <v>405586</v>
      </c>
      <c r="DE35" s="624"/>
      <c r="DF35" s="624"/>
      <c r="DG35" s="624"/>
      <c r="DH35" s="624"/>
      <c r="DI35" s="624"/>
      <c r="DJ35" s="624"/>
      <c r="DK35" s="625"/>
      <c r="DL35" s="631">
        <v>291027</v>
      </c>
      <c r="DM35" s="624"/>
      <c r="DN35" s="624"/>
      <c r="DO35" s="624"/>
      <c r="DP35" s="624"/>
      <c r="DQ35" s="624"/>
      <c r="DR35" s="624"/>
      <c r="DS35" s="624"/>
      <c r="DT35" s="624"/>
      <c r="DU35" s="624"/>
      <c r="DV35" s="625"/>
      <c r="DW35" s="628">
        <v>0.9</v>
      </c>
      <c r="DX35" s="657"/>
      <c r="DY35" s="657"/>
      <c r="DZ35" s="657"/>
      <c r="EA35" s="657"/>
      <c r="EB35" s="657"/>
      <c r="EC35" s="659"/>
    </row>
    <row r="36" spans="2:133" ht="11.25" customHeight="1">
      <c r="B36" s="620" t="s">
        <v>327</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232</v>
      </c>
      <c r="AA36" s="685"/>
      <c r="AB36" s="685"/>
      <c r="AC36" s="685"/>
      <c r="AD36" s="686" t="s">
        <v>232</v>
      </c>
      <c r="AE36" s="686"/>
      <c r="AF36" s="686"/>
      <c r="AG36" s="686"/>
      <c r="AH36" s="686"/>
      <c r="AI36" s="686"/>
      <c r="AJ36" s="686"/>
      <c r="AK36" s="686"/>
      <c r="AL36" s="628" t="s">
        <v>127</v>
      </c>
      <c r="AM36" s="629"/>
      <c r="AN36" s="629"/>
      <c r="AO36" s="687"/>
      <c r="AQ36" s="660" t="s">
        <v>328</v>
      </c>
      <c r="AR36" s="661"/>
      <c r="AS36" s="661"/>
      <c r="AT36" s="661"/>
      <c r="AU36" s="661"/>
      <c r="AV36" s="661"/>
      <c r="AW36" s="661"/>
      <c r="AX36" s="661"/>
      <c r="AY36" s="662"/>
      <c r="AZ36" s="623">
        <v>459341</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92672</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3585902</v>
      </c>
      <c r="CS36" s="626"/>
      <c r="CT36" s="626"/>
      <c r="CU36" s="626"/>
      <c r="CV36" s="626"/>
      <c r="CW36" s="626"/>
      <c r="CX36" s="626"/>
      <c r="CY36" s="627"/>
      <c r="CZ36" s="628">
        <v>6.4</v>
      </c>
      <c r="DA36" s="657"/>
      <c r="DB36" s="657"/>
      <c r="DC36" s="658"/>
      <c r="DD36" s="631">
        <v>3001111</v>
      </c>
      <c r="DE36" s="626"/>
      <c r="DF36" s="626"/>
      <c r="DG36" s="626"/>
      <c r="DH36" s="626"/>
      <c r="DI36" s="626"/>
      <c r="DJ36" s="626"/>
      <c r="DK36" s="627"/>
      <c r="DL36" s="631">
        <v>2128248</v>
      </c>
      <c r="DM36" s="626"/>
      <c r="DN36" s="626"/>
      <c r="DO36" s="626"/>
      <c r="DP36" s="626"/>
      <c r="DQ36" s="626"/>
      <c r="DR36" s="626"/>
      <c r="DS36" s="626"/>
      <c r="DT36" s="626"/>
      <c r="DU36" s="626"/>
      <c r="DV36" s="627"/>
      <c r="DW36" s="628">
        <v>6.6</v>
      </c>
      <c r="DX36" s="657"/>
      <c r="DY36" s="657"/>
      <c r="DZ36" s="657"/>
      <c r="EA36" s="657"/>
      <c r="EB36" s="657"/>
      <c r="EC36" s="659"/>
    </row>
    <row r="37" spans="2:133" ht="11.25" customHeight="1">
      <c r="B37" s="620" t="s">
        <v>331</v>
      </c>
      <c r="C37" s="621"/>
      <c r="D37" s="621"/>
      <c r="E37" s="621"/>
      <c r="F37" s="621"/>
      <c r="G37" s="621"/>
      <c r="H37" s="621"/>
      <c r="I37" s="621"/>
      <c r="J37" s="621"/>
      <c r="K37" s="621"/>
      <c r="L37" s="621"/>
      <c r="M37" s="621"/>
      <c r="N37" s="621"/>
      <c r="O37" s="621"/>
      <c r="P37" s="621"/>
      <c r="Q37" s="622"/>
      <c r="R37" s="623">
        <v>1600200</v>
      </c>
      <c r="S37" s="626"/>
      <c r="T37" s="626"/>
      <c r="U37" s="626"/>
      <c r="V37" s="626"/>
      <c r="W37" s="626"/>
      <c r="X37" s="626"/>
      <c r="Y37" s="627"/>
      <c r="Z37" s="685">
        <v>2.7</v>
      </c>
      <c r="AA37" s="685"/>
      <c r="AB37" s="685"/>
      <c r="AC37" s="685"/>
      <c r="AD37" s="686" t="s">
        <v>232</v>
      </c>
      <c r="AE37" s="686"/>
      <c r="AF37" s="686"/>
      <c r="AG37" s="686"/>
      <c r="AH37" s="686"/>
      <c r="AI37" s="686"/>
      <c r="AJ37" s="686"/>
      <c r="AK37" s="686"/>
      <c r="AL37" s="628" t="s">
        <v>232</v>
      </c>
      <c r="AM37" s="629"/>
      <c r="AN37" s="629"/>
      <c r="AO37" s="687"/>
      <c r="AQ37" s="660" t="s">
        <v>332</v>
      </c>
      <c r="AR37" s="661"/>
      <c r="AS37" s="661"/>
      <c r="AT37" s="661"/>
      <c r="AU37" s="661"/>
      <c r="AV37" s="661"/>
      <c r="AW37" s="661"/>
      <c r="AX37" s="661"/>
      <c r="AY37" s="662"/>
      <c r="AZ37" s="623">
        <v>429129</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22441</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150284</v>
      </c>
      <c r="CS37" s="624"/>
      <c r="CT37" s="624"/>
      <c r="CU37" s="624"/>
      <c r="CV37" s="624"/>
      <c r="CW37" s="624"/>
      <c r="CX37" s="624"/>
      <c r="CY37" s="625"/>
      <c r="CZ37" s="628">
        <v>0.3</v>
      </c>
      <c r="DA37" s="657"/>
      <c r="DB37" s="657"/>
      <c r="DC37" s="658"/>
      <c r="DD37" s="631">
        <v>150284</v>
      </c>
      <c r="DE37" s="624"/>
      <c r="DF37" s="624"/>
      <c r="DG37" s="624"/>
      <c r="DH37" s="624"/>
      <c r="DI37" s="624"/>
      <c r="DJ37" s="624"/>
      <c r="DK37" s="625"/>
      <c r="DL37" s="631">
        <v>149823</v>
      </c>
      <c r="DM37" s="624"/>
      <c r="DN37" s="624"/>
      <c r="DO37" s="624"/>
      <c r="DP37" s="624"/>
      <c r="DQ37" s="624"/>
      <c r="DR37" s="624"/>
      <c r="DS37" s="624"/>
      <c r="DT37" s="624"/>
      <c r="DU37" s="624"/>
      <c r="DV37" s="625"/>
      <c r="DW37" s="628">
        <v>0.5</v>
      </c>
      <c r="DX37" s="657"/>
      <c r="DY37" s="657"/>
      <c r="DZ37" s="657"/>
      <c r="EA37" s="657"/>
      <c r="EB37" s="657"/>
      <c r="EC37" s="659"/>
    </row>
    <row r="38" spans="2:133" ht="11.25" customHeight="1">
      <c r="B38" s="635" t="s">
        <v>335</v>
      </c>
      <c r="C38" s="636"/>
      <c r="D38" s="636"/>
      <c r="E38" s="636"/>
      <c r="F38" s="636"/>
      <c r="G38" s="636"/>
      <c r="H38" s="636"/>
      <c r="I38" s="636"/>
      <c r="J38" s="636"/>
      <c r="K38" s="636"/>
      <c r="L38" s="636"/>
      <c r="M38" s="636"/>
      <c r="N38" s="636"/>
      <c r="O38" s="636"/>
      <c r="P38" s="636"/>
      <c r="Q38" s="637"/>
      <c r="R38" s="638">
        <v>58311200</v>
      </c>
      <c r="S38" s="675"/>
      <c r="T38" s="675"/>
      <c r="U38" s="675"/>
      <c r="V38" s="675"/>
      <c r="W38" s="675"/>
      <c r="X38" s="675"/>
      <c r="Y38" s="680"/>
      <c r="Z38" s="681">
        <v>100</v>
      </c>
      <c r="AA38" s="681"/>
      <c r="AB38" s="681"/>
      <c r="AC38" s="681"/>
      <c r="AD38" s="682">
        <v>30785907</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28978</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34666</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4716083</v>
      </c>
      <c r="CS38" s="626"/>
      <c r="CT38" s="626"/>
      <c r="CU38" s="626"/>
      <c r="CV38" s="626"/>
      <c r="CW38" s="626"/>
      <c r="CX38" s="626"/>
      <c r="CY38" s="627"/>
      <c r="CZ38" s="628">
        <v>8.4</v>
      </c>
      <c r="DA38" s="657"/>
      <c r="DB38" s="657"/>
      <c r="DC38" s="658"/>
      <c r="DD38" s="631">
        <v>4100991</v>
      </c>
      <c r="DE38" s="626"/>
      <c r="DF38" s="626"/>
      <c r="DG38" s="626"/>
      <c r="DH38" s="626"/>
      <c r="DI38" s="626"/>
      <c r="DJ38" s="626"/>
      <c r="DK38" s="627"/>
      <c r="DL38" s="631">
        <v>3497908</v>
      </c>
      <c r="DM38" s="626"/>
      <c r="DN38" s="626"/>
      <c r="DO38" s="626"/>
      <c r="DP38" s="626"/>
      <c r="DQ38" s="626"/>
      <c r="DR38" s="626"/>
      <c r="DS38" s="626"/>
      <c r="DT38" s="626"/>
      <c r="DU38" s="626"/>
      <c r="DV38" s="627"/>
      <c r="DW38" s="628">
        <v>10.8</v>
      </c>
      <c r="DX38" s="657"/>
      <c r="DY38" s="657"/>
      <c r="DZ38" s="657"/>
      <c r="EA38" s="657"/>
      <c r="EB38" s="657"/>
      <c r="EC38" s="659"/>
    </row>
    <row r="39" spans="2:133" ht="11.25" customHeight="1">
      <c r="AQ39" s="660" t="s">
        <v>339</v>
      </c>
      <c r="AR39" s="661"/>
      <c r="AS39" s="661"/>
      <c r="AT39" s="661"/>
      <c r="AU39" s="661"/>
      <c r="AV39" s="661"/>
      <c r="AW39" s="661"/>
      <c r="AX39" s="661"/>
      <c r="AY39" s="662"/>
      <c r="AZ39" s="623" t="s">
        <v>127</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105</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1156531</v>
      </c>
      <c r="CS39" s="624"/>
      <c r="CT39" s="624"/>
      <c r="CU39" s="624"/>
      <c r="CV39" s="624"/>
      <c r="CW39" s="624"/>
      <c r="CX39" s="624"/>
      <c r="CY39" s="625"/>
      <c r="CZ39" s="628">
        <v>2.1</v>
      </c>
      <c r="DA39" s="657"/>
      <c r="DB39" s="657"/>
      <c r="DC39" s="658"/>
      <c r="DD39" s="631">
        <v>1063609</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c r="AQ40" s="660" t="s">
        <v>343</v>
      </c>
      <c r="AR40" s="661"/>
      <c r="AS40" s="661"/>
      <c r="AT40" s="661"/>
      <c r="AU40" s="661"/>
      <c r="AV40" s="661"/>
      <c r="AW40" s="661"/>
      <c r="AX40" s="661"/>
      <c r="AY40" s="662"/>
      <c r="AZ40" s="623">
        <v>965675</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127</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215456</v>
      </c>
      <c r="CS40" s="626"/>
      <c r="CT40" s="626"/>
      <c r="CU40" s="626"/>
      <c r="CV40" s="626"/>
      <c r="CW40" s="626"/>
      <c r="CX40" s="626"/>
      <c r="CY40" s="627"/>
      <c r="CZ40" s="628">
        <v>0.4</v>
      </c>
      <c r="DA40" s="657"/>
      <c r="DB40" s="657"/>
      <c r="DC40" s="658"/>
      <c r="DD40" s="631">
        <v>56819</v>
      </c>
      <c r="DE40" s="626"/>
      <c r="DF40" s="626"/>
      <c r="DG40" s="626"/>
      <c r="DH40" s="626"/>
      <c r="DI40" s="626"/>
      <c r="DJ40" s="626"/>
      <c r="DK40" s="627"/>
      <c r="DL40" s="631">
        <v>55763</v>
      </c>
      <c r="DM40" s="626"/>
      <c r="DN40" s="626"/>
      <c r="DO40" s="626"/>
      <c r="DP40" s="626"/>
      <c r="DQ40" s="626"/>
      <c r="DR40" s="626"/>
      <c r="DS40" s="626"/>
      <c r="DT40" s="626"/>
      <c r="DU40" s="626"/>
      <c r="DV40" s="627"/>
      <c r="DW40" s="628">
        <v>0.2</v>
      </c>
      <c r="DX40" s="657"/>
      <c r="DY40" s="657"/>
      <c r="DZ40" s="657"/>
      <c r="EA40" s="657"/>
      <c r="EB40" s="657"/>
      <c r="EC40" s="659"/>
    </row>
    <row r="41" spans="2:133" ht="11.25" customHeight="1">
      <c r="AQ41" s="672" t="s">
        <v>346</v>
      </c>
      <c r="AR41" s="673"/>
      <c r="AS41" s="673"/>
      <c r="AT41" s="673"/>
      <c r="AU41" s="673"/>
      <c r="AV41" s="673"/>
      <c r="AW41" s="673"/>
      <c r="AX41" s="673"/>
      <c r="AY41" s="674"/>
      <c r="AZ41" s="638">
        <v>3291067</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289</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232</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7105727</v>
      </c>
      <c r="CS42" s="626"/>
      <c r="CT42" s="626"/>
      <c r="CU42" s="626"/>
      <c r="CV42" s="626"/>
      <c r="CW42" s="626"/>
      <c r="CX42" s="626"/>
      <c r="CY42" s="627"/>
      <c r="CZ42" s="628">
        <v>12.7</v>
      </c>
      <c r="DA42" s="629"/>
      <c r="DB42" s="629"/>
      <c r="DC42" s="630"/>
      <c r="DD42" s="631">
        <v>1410074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252099</v>
      </c>
      <c r="CS43" s="624"/>
      <c r="CT43" s="624"/>
      <c r="CU43" s="624"/>
      <c r="CV43" s="624"/>
      <c r="CW43" s="624"/>
      <c r="CX43" s="624"/>
      <c r="CY43" s="625"/>
      <c r="CZ43" s="628">
        <v>0.4</v>
      </c>
      <c r="DA43" s="657"/>
      <c r="DB43" s="657"/>
      <c r="DC43" s="658"/>
      <c r="DD43" s="631">
        <v>252099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353</v>
      </c>
      <c r="CD44" s="651" t="s">
        <v>304</v>
      </c>
      <c r="CE44" s="652"/>
      <c r="CF44" s="620" t="s">
        <v>354</v>
      </c>
      <c r="CG44" s="621"/>
      <c r="CH44" s="621"/>
      <c r="CI44" s="621"/>
      <c r="CJ44" s="621"/>
      <c r="CK44" s="621"/>
      <c r="CL44" s="621"/>
      <c r="CM44" s="621"/>
      <c r="CN44" s="621"/>
      <c r="CO44" s="621"/>
      <c r="CP44" s="621"/>
      <c r="CQ44" s="622"/>
      <c r="CR44" s="623">
        <v>7105727</v>
      </c>
      <c r="CS44" s="626"/>
      <c r="CT44" s="626"/>
      <c r="CU44" s="626"/>
      <c r="CV44" s="626"/>
      <c r="CW44" s="626"/>
      <c r="CX44" s="626"/>
      <c r="CY44" s="627"/>
      <c r="CZ44" s="628">
        <v>12.7</v>
      </c>
      <c r="DA44" s="629"/>
      <c r="DB44" s="629"/>
      <c r="DC44" s="630"/>
      <c r="DD44" s="631">
        <v>1410074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355</v>
      </c>
      <c r="CG45" s="621"/>
      <c r="CH45" s="621"/>
      <c r="CI45" s="621"/>
      <c r="CJ45" s="621"/>
      <c r="CK45" s="621"/>
      <c r="CL45" s="621"/>
      <c r="CM45" s="621"/>
      <c r="CN45" s="621"/>
      <c r="CO45" s="621"/>
      <c r="CP45" s="621"/>
      <c r="CQ45" s="622"/>
      <c r="CR45" s="623">
        <v>2551245</v>
      </c>
      <c r="CS45" s="624"/>
      <c r="CT45" s="624"/>
      <c r="CU45" s="624"/>
      <c r="CV45" s="624"/>
      <c r="CW45" s="624"/>
      <c r="CX45" s="624"/>
      <c r="CY45" s="625"/>
      <c r="CZ45" s="628">
        <v>4.5</v>
      </c>
      <c r="DA45" s="657"/>
      <c r="DB45" s="657"/>
      <c r="DC45" s="658"/>
      <c r="DD45" s="631">
        <v>359740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356</v>
      </c>
      <c r="CG46" s="621"/>
      <c r="CH46" s="621"/>
      <c r="CI46" s="621"/>
      <c r="CJ46" s="621"/>
      <c r="CK46" s="621"/>
      <c r="CL46" s="621"/>
      <c r="CM46" s="621"/>
      <c r="CN46" s="621"/>
      <c r="CO46" s="621"/>
      <c r="CP46" s="621"/>
      <c r="CQ46" s="622"/>
      <c r="CR46" s="623">
        <v>3123432</v>
      </c>
      <c r="CS46" s="626"/>
      <c r="CT46" s="626"/>
      <c r="CU46" s="626"/>
      <c r="CV46" s="626"/>
      <c r="CW46" s="626"/>
      <c r="CX46" s="626"/>
      <c r="CY46" s="627"/>
      <c r="CZ46" s="628">
        <v>5.6</v>
      </c>
      <c r="DA46" s="629"/>
      <c r="DB46" s="629"/>
      <c r="DC46" s="630"/>
      <c r="DD46" s="631">
        <v>939280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357</v>
      </c>
      <c r="CG47" s="621"/>
      <c r="CH47" s="621"/>
      <c r="CI47" s="621"/>
      <c r="CJ47" s="621"/>
      <c r="CK47" s="621"/>
      <c r="CL47" s="621"/>
      <c r="CM47" s="621"/>
      <c r="CN47" s="621"/>
      <c r="CO47" s="621"/>
      <c r="CP47" s="621"/>
      <c r="CQ47" s="622"/>
      <c r="CR47" s="623" t="s">
        <v>232</v>
      </c>
      <c r="CS47" s="624"/>
      <c r="CT47" s="624"/>
      <c r="CU47" s="624"/>
      <c r="CV47" s="624"/>
      <c r="CW47" s="624"/>
      <c r="CX47" s="624"/>
      <c r="CY47" s="625"/>
      <c r="CZ47" s="628" t="s">
        <v>232</v>
      </c>
      <c r="DA47" s="657"/>
      <c r="DB47" s="657"/>
      <c r="DC47" s="658"/>
      <c r="DD47" s="631" t="s">
        <v>127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358</v>
      </c>
      <c r="CG48" s="621"/>
      <c r="CH48" s="621"/>
      <c r="CI48" s="621"/>
      <c r="CJ48" s="621"/>
      <c r="CK48" s="621"/>
      <c r="CL48" s="621"/>
      <c r="CM48" s="621"/>
      <c r="CN48" s="621"/>
      <c r="CO48" s="621"/>
      <c r="CP48" s="621"/>
      <c r="CQ48" s="622"/>
      <c r="CR48" s="623" t="s">
        <v>232</v>
      </c>
      <c r="CS48" s="626"/>
      <c r="CT48" s="626"/>
      <c r="CU48" s="626"/>
      <c r="CV48" s="626"/>
      <c r="CW48" s="626"/>
      <c r="CX48" s="626"/>
      <c r="CY48" s="627"/>
      <c r="CZ48" s="628" t="s">
        <v>127</v>
      </c>
      <c r="DA48" s="629"/>
      <c r="DB48" s="629"/>
      <c r="DC48" s="630"/>
      <c r="DD48" s="631" t="s">
        <v>232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359</v>
      </c>
      <c r="CE49" s="636"/>
      <c r="CF49" s="636"/>
      <c r="CG49" s="636"/>
      <c r="CH49" s="636"/>
      <c r="CI49" s="636"/>
      <c r="CJ49" s="636"/>
      <c r="CK49" s="636"/>
      <c r="CL49" s="636"/>
      <c r="CM49" s="636"/>
      <c r="CN49" s="636"/>
      <c r="CO49" s="636"/>
      <c r="CP49" s="636"/>
      <c r="CQ49" s="637"/>
      <c r="CR49" s="638">
        <v>56156066</v>
      </c>
      <c r="CS49" s="639"/>
      <c r="CT49" s="639"/>
      <c r="CU49" s="639"/>
      <c r="CV49" s="639"/>
      <c r="CW49" s="639"/>
      <c r="CX49" s="639"/>
      <c r="CY49" s="640"/>
      <c r="CZ49" s="641">
        <v>100</v>
      </c>
      <c r="DA49" s="642"/>
      <c r="DB49" s="642"/>
      <c r="DC49" s="643"/>
      <c r="DD49" s="644">
        <v>35930634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xJhPNiHtnxzjDn5u8Klktf7bio4tY5QVyPP6DZifPXaLSvPQ1VUq9ArYxxiQaJV3IBUm+CqEuCX7++yTW/GuOQ==" saltValue="OKfCpRSY30MJ6USO+pv6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58" t="s">
        <v>361</v>
      </c>
      <c r="DK2" s="1159"/>
      <c r="DL2" s="1159"/>
      <c r="DM2" s="1159"/>
      <c r="DN2" s="1159"/>
      <c r="DO2" s="1160"/>
      <c r="DP2" s="249"/>
      <c r="DQ2" s="1158" t="s">
        <v>362</v>
      </c>
      <c r="DR2" s="1159"/>
      <c r="DS2" s="1159"/>
      <c r="DT2" s="1159"/>
      <c r="DU2" s="1159"/>
      <c r="DV2" s="1159"/>
      <c r="DW2" s="1159"/>
      <c r="DX2" s="1159"/>
      <c r="DY2" s="1159"/>
      <c r="DZ2" s="116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7" t="s">
        <v>363</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8" t="s">
        <v>365</v>
      </c>
      <c r="B5" s="1049"/>
      <c r="C5" s="1049"/>
      <c r="D5" s="1049"/>
      <c r="E5" s="1049"/>
      <c r="F5" s="1049"/>
      <c r="G5" s="1049"/>
      <c r="H5" s="1049"/>
      <c r="I5" s="1049"/>
      <c r="J5" s="1049"/>
      <c r="K5" s="1049"/>
      <c r="L5" s="1049"/>
      <c r="M5" s="1049"/>
      <c r="N5" s="1049"/>
      <c r="O5" s="1049"/>
      <c r="P5" s="1050"/>
      <c r="Q5" s="1054" t="s">
        <v>366</v>
      </c>
      <c r="R5" s="1055"/>
      <c r="S5" s="1055"/>
      <c r="T5" s="1055"/>
      <c r="U5" s="1056"/>
      <c r="V5" s="1054" t="s">
        <v>367</v>
      </c>
      <c r="W5" s="1055"/>
      <c r="X5" s="1055"/>
      <c r="Y5" s="1055"/>
      <c r="Z5" s="1056"/>
      <c r="AA5" s="1054" t="s">
        <v>368</v>
      </c>
      <c r="AB5" s="1055"/>
      <c r="AC5" s="1055"/>
      <c r="AD5" s="1055"/>
      <c r="AE5" s="1055"/>
      <c r="AF5" s="1161" t="s">
        <v>369</v>
      </c>
      <c r="AG5" s="1055"/>
      <c r="AH5" s="1055"/>
      <c r="AI5" s="1055"/>
      <c r="AJ5" s="1070"/>
      <c r="AK5" s="1055" t="s">
        <v>370</v>
      </c>
      <c r="AL5" s="1055"/>
      <c r="AM5" s="1055"/>
      <c r="AN5" s="1055"/>
      <c r="AO5" s="1056"/>
      <c r="AP5" s="1054" t="s">
        <v>371</v>
      </c>
      <c r="AQ5" s="1055"/>
      <c r="AR5" s="1055"/>
      <c r="AS5" s="1055"/>
      <c r="AT5" s="1056"/>
      <c r="AU5" s="1054" t="s">
        <v>372</v>
      </c>
      <c r="AV5" s="1055"/>
      <c r="AW5" s="1055"/>
      <c r="AX5" s="1055"/>
      <c r="AY5" s="1070"/>
      <c r="AZ5" s="256"/>
      <c r="BA5" s="256"/>
      <c r="BB5" s="256"/>
      <c r="BC5" s="256"/>
      <c r="BD5" s="256"/>
      <c r="BE5" s="257"/>
      <c r="BF5" s="257"/>
      <c r="BG5" s="257"/>
      <c r="BH5" s="257"/>
      <c r="BI5" s="257"/>
      <c r="BJ5" s="257"/>
      <c r="BK5" s="257"/>
      <c r="BL5" s="257"/>
      <c r="BM5" s="257"/>
      <c r="BN5" s="257"/>
      <c r="BO5" s="257"/>
      <c r="BP5" s="257"/>
      <c r="BQ5" s="1048" t="s">
        <v>373</v>
      </c>
      <c r="BR5" s="1049"/>
      <c r="BS5" s="1049"/>
      <c r="BT5" s="1049"/>
      <c r="BU5" s="1049"/>
      <c r="BV5" s="1049"/>
      <c r="BW5" s="1049"/>
      <c r="BX5" s="1049"/>
      <c r="BY5" s="1049"/>
      <c r="BZ5" s="1049"/>
      <c r="CA5" s="1049"/>
      <c r="CB5" s="1049"/>
      <c r="CC5" s="1049"/>
      <c r="CD5" s="1049"/>
      <c r="CE5" s="1049"/>
      <c r="CF5" s="1049"/>
      <c r="CG5" s="1050"/>
      <c r="CH5" s="1054" t="s">
        <v>374</v>
      </c>
      <c r="CI5" s="1055"/>
      <c r="CJ5" s="1055"/>
      <c r="CK5" s="1055"/>
      <c r="CL5" s="1056"/>
      <c r="CM5" s="1054" t="s">
        <v>375</v>
      </c>
      <c r="CN5" s="1055"/>
      <c r="CO5" s="1055"/>
      <c r="CP5" s="1055"/>
      <c r="CQ5" s="1056"/>
      <c r="CR5" s="1054" t="s">
        <v>376</v>
      </c>
      <c r="CS5" s="1055"/>
      <c r="CT5" s="1055"/>
      <c r="CU5" s="1055"/>
      <c r="CV5" s="1056"/>
      <c r="CW5" s="1054" t="s">
        <v>377</v>
      </c>
      <c r="CX5" s="1055"/>
      <c r="CY5" s="1055"/>
      <c r="CZ5" s="1055"/>
      <c r="DA5" s="1056"/>
      <c r="DB5" s="1054" t="s">
        <v>378</v>
      </c>
      <c r="DC5" s="1055"/>
      <c r="DD5" s="1055"/>
      <c r="DE5" s="1055"/>
      <c r="DF5" s="1056"/>
      <c r="DG5" s="1146" t="s">
        <v>379</v>
      </c>
      <c r="DH5" s="1147"/>
      <c r="DI5" s="1147"/>
      <c r="DJ5" s="1147"/>
      <c r="DK5" s="1148"/>
      <c r="DL5" s="1146" t="s">
        <v>380</v>
      </c>
      <c r="DM5" s="1147"/>
      <c r="DN5" s="1147"/>
      <c r="DO5" s="1147"/>
      <c r="DP5" s="1148"/>
      <c r="DQ5" s="1054" t="s">
        <v>381</v>
      </c>
      <c r="DR5" s="1055"/>
      <c r="DS5" s="1055"/>
      <c r="DT5" s="1055"/>
      <c r="DU5" s="1056"/>
      <c r="DV5" s="1054" t="s">
        <v>372</v>
      </c>
      <c r="DW5" s="1055"/>
      <c r="DX5" s="1055"/>
      <c r="DY5" s="1055"/>
      <c r="DZ5" s="1070"/>
      <c r="EA5" s="254"/>
    </row>
    <row r="6" spans="1:131" s="255" customFormat="1" ht="26.25" customHeight="1" thickBot="1">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2"/>
      <c r="AG6" s="1058"/>
      <c r="AH6" s="1058"/>
      <c r="AI6" s="1058"/>
      <c r="AJ6" s="1071"/>
      <c r="AK6" s="1058"/>
      <c r="AL6" s="1058"/>
      <c r="AM6" s="1058"/>
      <c r="AN6" s="1058"/>
      <c r="AO6" s="1059"/>
      <c r="AP6" s="1057"/>
      <c r="AQ6" s="1058"/>
      <c r="AR6" s="1058"/>
      <c r="AS6" s="1058"/>
      <c r="AT6" s="1059"/>
      <c r="AU6" s="1057"/>
      <c r="AV6" s="1058"/>
      <c r="AW6" s="1058"/>
      <c r="AX6" s="1058"/>
      <c r="AY6" s="1071"/>
      <c r="AZ6" s="252"/>
      <c r="BA6" s="252"/>
      <c r="BB6" s="252"/>
      <c r="BC6" s="252"/>
      <c r="BD6" s="252"/>
      <c r="BE6" s="253"/>
      <c r="BF6" s="253"/>
      <c r="BG6" s="253"/>
      <c r="BH6" s="253"/>
      <c r="BI6" s="253"/>
      <c r="BJ6" s="253"/>
      <c r="BK6" s="253"/>
      <c r="BL6" s="253"/>
      <c r="BM6" s="253"/>
      <c r="BN6" s="253"/>
      <c r="BO6" s="253"/>
      <c r="BP6" s="253"/>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49"/>
      <c r="DH6" s="1150"/>
      <c r="DI6" s="1150"/>
      <c r="DJ6" s="1150"/>
      <c r="DK6" s="1151"/>
      <c r="DL6" s="1149"/>
      <c r="DM6" s="1150"/>
      <c r="DN6" s="1150"/>
      <c r="DO6" s="1150"/>
      <c r="DP6" s="1151"/>
      <c r="DQ6" s="1057"/>
      <c r="DR6" s="1058"/>
      <c r="DS6" s="1058"/>
      <c r="DT6" s="1058"/>
      <c r="DU6" s="1059"/>
      <c r="DV6" s="1057"/>
      <c r="DW6" s="1058"/>
      <c r="DX6" s="1058"/>
      <c r="DY6" s="1058"/>
      <c r="DZ6" s="1071"/>
      <c r="EA6" s="254"/>
    </row>
    <row r="7" spans="1:131" s="255" customFormat="1" ht="26.25" customHeight="1" thickTop="1">
      <c r="A7" s="258">
        <v>1</v>
      </c>
      <c r="B7" s="1104" t="s">
        <v>382</v>
      </c>
      <c r="C7" s="1105"/>
      <c r="D7" s="1105"/>
      <c r="E7" s="1105"/>
      <c r="F7" s="1105"/>
      <c r="G7" s="1105"/>
      <c r="H7" s="1105"/>
      <c r="I7" s="1105"/>
      <c r="J7" s="1105"/>
      <c r="K7" s="1105"/>
      <c r="L7" s="1105"/>
      <c r="M7" s="1105"/>
      <c r="N7" s="1105"/>
      <c r="O7" s="1105"/>
      <c r="P7" s="1106"/>
      <c r="Q7" s="1152">
        <v>58243</v>
      </c>
      <c r="R7" s="1153"/>
      <c r="S7" s="1153"/>
      <c r="T7" s="1153"/>
      <c r="U7" s="1153"/>
      <c r="V7" s="1153">
        <v>56100</v>
      </c>
      <c r="W7" s="1153"/>
      <c r="X7" s="1153"/>
      <c r="Y7" s="1153"/>
      <c r="Z7" s="1153"/>
      <c r="AA7" s="1153">
        <v>2143</v>
      </c>
      <c r="AB7" s="1153"/>
      <c r="AC7" s="1153"/>
      <c r="AD7" s="1153"/>
      <c r="AE7" s="1154"/>
      <c r="AF7" s="1155">
        <v>1480</v>
      </c>
      <c r="AG7" s="1156"/>
      <c r="AH7" s="1156"/>
      <c r="AI7" s="1156"/>
      <c r="AJ7" s="1157"/>
      <c r="AK7" s="1142">
        <v>650</v>
      </c>
      <c r="AL7" s="1143"/>
      <c r="AM7" s="1143"/>
      <c r="AN7" s="1143"/>
      <c r="AO7" s="1143"/>
      <c r="AP7" s="1143">
        <v>50691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067" t="s">
        <v>572</v>
      </c>
      <c r="BT7" s="1068"/>
      <c r="BU7" s="1068"/>
      <c r="BV7" s="1068"/>
      <c r="BW7" s="1068"/>
      <c r="BX7" s="1068"/>
      <c r="BY7" s="1068"/>
      <c r="BZ7" s="1068"/>
      <c r="CA7" s="1068"/>
      <c r="CB7" s="1068"/>
      <c r="CC7" s="1068"/>
      <c r="CD7" s="1068"/>
      <c r="CE7" s="1068"/>
      <c r="CF7" s="1068"/>
      <c r="CG7" s="1069"/>
      <c r="CH7" s="1042">
        <v>0</v>
      </c>
      <c r="CI7" s="1043"/>
      <c r="CJ7" s="1043"/>
      <c r="CK7" s="1043"/>
      <c r="CL7" s="1044"/>
      <c r="CM7" s="1042">
        <v>87</v>
      </c>
      <c r="CN7" s="1043"/>
      <c r="CO7" s="1043"/>
      <c r="CP7" s="1043"/>
      <c r="CQ7" s="1044"/>
      <c r="CR7" s="1042">
        <v>5</v>
      </c>
      <c r="CS7" s="1043"/>
      <c r="CT7" s="1043"/>
      <c r="CU7" s="1043"/>
      <c r="CV7" s="1044"/>
      <c r="CW7" s="1042">
        <v>0</v>
      </c>
      <c r="CX7" s="1043"/>
      <c r="CY7" s="1043"/>
      <c r="CZ7" s="1043"/>
      <c r="DA7" s="1044"/>
      <c r="DB7" s="1042">
        <v>0</v>
      </c>
      <c r="DC7" s="1043"/>
      <c r="DD7" s="1043"/>
      <c r="DE7" s="1043"/>
      <c r="DF7" s="1044"/>
      <c r="DG7" s="1042" t="s">
        <v>563</v>
      </c>
      <c r="DH7" s="1043"/>
      <c r="DI7" s="1043"/>
      <c r="DJ7" s="1043"/>
      <c r="DK7" s="1044"/>
      <c r="DL7" s="1042" t="s">
        <v>563</v>
      </c>
      <c r="DM7" s="1043"/>
      <c r="DN7" s="1043"/>
      <c r="DO7" s="1043"/>
      <c r="DP7" s="1044"/>
      <c r="DQ7" s="1042" t="s">
        <v>563</v>
      </c>
      <c r="DR7" s="1043"/>
      <c r="DS7" s="1043"/>
      <c r="DT7" s="1043"/>
      <c r="DU7" s="1044"/>
      <c r="DV7" s="1163"/>
      <c r="DW7" s="1164"/>
      <c r="DX7" s="1164"/>
      <c r="DY7" s="1164"/>
      <c r="DZ7" s="1165"/>
      <c r="EA7" s="254"/>
    </row>
    <row r="8" spans="1:131" s="255" customFormat="1" ht="26.25" customHeight="1">
      <c r="A8" s="261">
        <v>2</v>
      </c>
      <c r="B8" s="1091"/>
      <c r="C8" s="1092"/>
      <c r="D8" s="1092"/>
      <c r="E8" s="1092"/>
      <c r="F8" s="1092"/>
      <c r="G8" s="1092"/>
      <c r="H8" s="1092"/>
      <c r="I8" s="1092"/>
      <c r="J8" s="1092"/>
      <c r="K8" s="1092"/>
      <c r="L8" s="1092"/>
      <c r="M8" s="1092"/>
      <c r="N8" s="1092"/>
      <c r="O8" s="1092"/>
      <c r="P8" s="1093"/>
      <c r="Q8" s="1097"/>
      <c r="R8" s="1098"/>
      <c r="S8" s="1098"/>
      <c r="T8" s="1098"/>
      <c r="U8" s="1098"/>
      <c r="V8" s="1098"/>
      <c r="W8" s="1098"/>
      <c r="X8" s="1098"/>
      <c r="Y8" s="1098"/>
      <c r="Z8" s="1098"/>
      <c r="AA8" s="1098"/>
      <c r="AB8" s="1098"/>
      <c r="AC8" s="1098"/>
      <c r="AD8" s="1098"/>
      <c r="AE8" s="1099"/>
      <c r="AF8" s="1072"/>
      <c r="AG8" s="1073"/>
      <c r="AH8" s="1073"/>
      <c r="AI8" s="1073"/>
      <c r="AJ8" s="1074"/>
      <c r="AK8" s="1140"/>
      <c r="AL8" s="1141"/>
      <c r="AM8" s="1141"/>
      <c r="AN8" s="1141"/>
      <c r="AO8" s="1141"/>
      <c r="AP8" s="1141"/>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2"/>
      <c r="CI8" s="1043"/>
      <c r="CJ8" s="1043"/>
      <c r="CK8" s="1043"/>
      <c r="CL8" s="1044"/>
      <c r="CM8" s="1042"/>
      <c r="CN8" s="1043"/>
      <c r="CO8" s="1043"/>
      <c r="CP8" s="1043"/>
      <c r="CQ8" s="1044"/>
      <c r="CR8" s="1042"/>
      <c r="CS8" s="1043"/>
      <c r="CT8" s="1043"/>
      <c r="CU8" s="1043"/>
      <c r="CV8" s="1044"/>
      <c r="CW8" s="1042"/>
      <c r="CX8" s="1043"/>
      <c r="CY8" s="1043"/>
      <c r="CZ8" s="1043"/>
      <c r="DA8" s="1044"/>
      <c r="DB8" s="1042"/>
      <c r="DC8" s="1043"/>
      <c r="DD8" s="1043"/>
      <c r="DE8" s="1043"/>
      <c r="DF8" s="1044"/>
      <c r="DG8" s="1042"/>
      <c r="DH8" s="1043"/>
      <c r="DI8" s="1043"/>
      <c r="DJ8" s="1043"/>
      <c r="DK8" s="1044"/>
      <c r="DL8" s="1042"/>
      <c r="DM8" s="1043"/>
      <c r="DN8" s="1043"/>
      <c r="DO8" s="1043"/>
      <c r="DP8" s="1044"/>
      <c r="DQ8" s="1042"/>
      <c r="DR8" s="1043"/>
      <c r="DS8" s="1043"/>
      <c r="DT8" s="1043"/>
      <c r="DU8" s="1044"/>
      <c r="DV8" s="1045"/>
      <c r="DW8" s="1046"/>
      <c r="DX8" s="1046"/>
      <c r="DY8" s="1046"/>
      <c r="DZ8" s="1047"/>
      <c r="EA8" s="254"/>
    </row>
    <row r="9" spans="1:131" s="255" customFormat="1" ht="26.25" customHeight="1">
      <c r="A9" s="261">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2"/>
      <c r="AG9" s="1073"/>
      <c r="AH9" s="1073"/>
      <c r="AI9" s="1073"/>
      <c r="AJ9" s="1074"/>
      <c r="AK9" s="1140"/>
      <c r="AL9" s="1141"/>
      <c r="AM9" s="1141"/>
      <c r="AN9" s="1141"/>
      <c r="AO9" s="1141"/>
      <c r="AP9" s="1141"/>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254"/>
    </row>
    <row r="10" spans="1:131" s="255" customFormat="1" ht="26.25" customHeight="1">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2"/>
      <c r="AG10" s="1073"/>
      <c r="AH10" s="1073"/>
      <c r="AI10" s="1073"/>
      <c r="AJ10" s="1074"/>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254"/>
    </row>
    <row r="11" spans="1:131" s="255" customFormat="1" ht="26.25" customHeight="1">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2"/>
      <c r="AG11" s="1073"/>
      <c r="AH11" s="1073"/>
      <c r="AI11" s="1073"/>
      <c r="AJ11" s="1074"/>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54"/>
    </row>
    <row r="12" spans="1:131" s="255" customFormat="1" ht="26.25" customHeight="1">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2"/>
      <c r="AG12" s="1073"/>
      <c r="AH12" s="1073"/>
      <c r="AI12" s="1073"/>
      <c r="AJ12" s="1074"/>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54"/>
    </row>
    <row r="13" spans="1:131" s="255" customFormat="1" ht="26.25" customHeight="1">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2"/>
      <c r="AG13" s="1073"/>
      <c r="AH13" s="1073"/>
      <c r="AI13" s="1073"/>
      <c r="AJ13" s="1074"/>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4"/>
    </row>
    <row r="14" spans="1:131" s="255" customFormat="1" ht="26.25" customHeight="1">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2"/>
      <c r="AG14" s="1073"/>
      <c r="AH14" s="1073"/>
      <c r="AI14" s="1073"/>
      <c r="AJ14" s="1074"/>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4"/>
    </row>
    <row r="15" spans="1:131" s="255" customFormat="1" ht="26.25" customHeight="1">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2"/>
      <c r="AG15" s="1073"/>
      <c r="AH15" s="1073"/>
      <c r="AI15" s="1073"/>
      <c r="AJ15" s="1074"/>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4"/>
    </row>
    <row r="16" spans="1:131" s="255" customFormat="1" ht="26.25" customHeight="1">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2"/>
      <c r="AG16" s="1073"/>
      <c r="AH16" s="1073"/>
      <c r="AI16" s="1073"/>
      <c r="AJ16" s="1074"/>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4"/>
    </row>
    <row r="17" spans="1:131" s="255" customFormat="1" ht="26.25" customHeight="1">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2"/>
      <c r="AG17" s="1073"/>
      <c r="AH17" s="1073"/>
      <c r="AI17" s="1073"/>
      <c r="AJ17" s="1074"/>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4"/>
    </row>
    <row r="18" spans="1:131" s="255" customFormat="1" ht="26.25" customHeight="1">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2"/>
      <c r="AG18" s="1073"/>
      <c r="AH18" s="1073"/>
      <c r="AI18" s="1073"/>
      <c r="AJ18" s="1074"/>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4"/>
    </row>
    <row r="19" spans="1:131" s="255" customFormat="1" ht="26.25" customHeight="1">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2"/>
      <c r="AG19" s="1073"/>
      <c r="AH19" s="1073"/>
      <c r="AI19" s="1073"/>
      <c r="AJ19" s="1074"/>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4"/>
    </row>
    <row r="20" spans="1:131" s="255" customFormat="1" ht="26.25" customHeight="1">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2"/>
      <c r="AG20" s="1073"/>
      <c r="AH20" s="1073"/>
      <c r="AI20" s="1073"/>
      <c r="AJ20" s="1074"/>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4"/>
    </row>
    <row r="21" spans="1:131" s="255" customFormat="1" ht="26.25" customHeight="1" thickBot="1">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2"/>
      <c r="AG21" s="1073"/>
      <c r="AH21" s="1073"/>
      <c r="AI21" s="1073"/>
      <c r="AJ21" s="1074"/>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4"/>
    </row>
    <row r="22" spans="1:131" s="255" customFormat="1" ht="26.25" customHeight="1">
      <c r="A22" s="261">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2"/>
      <c r="AG22" s="1073"/>
      <c r="AH22" s="1073"/>
      <c r="AI22" s="1073"/>
      <c r="AJ22" s="1074"/>
      <c r="AK22" s="1131"/>
      <c r="AL22" s="1132"/>
      <c r="AM22" s="1132"/>
      <c r="AN22" s="1132"/>
      <c r="AO22" s="1132"/>
      <c r="AP22" s="1132"/>
      <c r="AQ22" s="1132"/>
      <c r="AR22" s="1132"/>
      <c r="AS22" s="1132"/>
      <c r="AT22" s="1132"/>
      <c r="AU22" s="1133"/>
      <c r="AV22" s="1133"/>
      <c r="AW22" s="1133"/>
      <c r="AX22" s="1133"/>
      <c r="AY22" s="1134"/>
      <c r="AZ22" s="1089" t="s">
        <v>383</v>
      </c>
      <c r="BA22" s="1089"/>
      <c r="BB22" s="1089"/>
      <c r="BC22" s="1089"/>
      <c r="BD22" s="1090"/>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4"/>
    </row>
    <row r="23" spans="1:131" s="255" customFormat="1" ht="26.25" customHeight="1" thickBot="1">
      <c r="A23" s="264" t="s">
        <v>384</v>
      </c>
      <c r="B23" s="995" t="s">
        <v>385</v>
      </c>
      <c r="C23" s="996"/>
      <c r="D23" s="996"/>
      <c r="E23" s="996"/>
      <c r="F23" s="996"/>
      <c r="G23" s="996"/>
      <c r="H23" s="996"/>
      <c r="I23" s="996"/>
      <c r="J23" s="996"/>
      <c r="K23" s="996"/>
      <c r="L23" s="996"/>
      <c r="M23" s="996"/>
      <c r="N23" s="996"/>
      <c r="O23" s="996"/>
      <c r="P23" s="997"/>
      <c r="Q23" s="1122">
        <v>58243</v>
      </c>
      <c r="R23" s="1123"/>
      <c r="S23" s="1123"/>
      <c r="T23" s="1123"/>
      <c r="U23" s="1123"/>
      <c r="V23" s="1123">
        <v>56100</v>
      </c>
      <c r="W23" s="1123"/>
      <c r="X23" s="1123"/>
      <c r="Y23" s="1123"/>
      <c r="Z23" s="1123"/>
      <c r="AA23" s="1123">
        <v>2143</v>
      </c>
      <c r="AB23" s="1123"/>
      <c r="AC23" s="1123"/>
      <c r="AD23" s="1123"/>
      <c r="AE23" s="1124"/>
      <c r="AF23" s="1125">
        <v>1480</v>
      </c>
      <c r="AG23" s="1123"/>
      <c r="AH23" s="1123"/>
      <c r="AI23" s="1123"/>
      <c r="AJ23" s="1126"/>
      <c r="AK23" s="1127"/>
      <c r="AL23" s="1128"/>
      <c r="AM23" s="1128"/>
      <c r="AN23" s="1128"/>
      <c r="AO23" s="1128"/>
      <c r="AP23" s="1123">
        <v>50691</v>
      </c>
      <c r="AQ23" s="1123"/>
      <c r="AR23" s="1123"/>
      <c r="AS23" s="1123"/>
      <c r="AT23" s="1123"/>
      <c r="AU23" s="1129"/>
      <c r="AV23" s="1129"/>
      <c r="AW23" s="1129"/>
      <c r="AX23" s="1129"/>
      <c r="AY23" s="1130"/>
      <c r="AZ23" s="1119" t="s">
        <v>127</v>
      </c>
      <c r="BA23" s="1120"/>
      <c r="BB23" s="1120"/>
      <c r="BC23" s="1120"/>
      <c r="BD23" s="1121"/>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4"/>
    </row>
    <row r="24" spans="1:131" s="255" customFormat="1" ht="26.25" customHeight="1">
      <c r="A24" s="1118" t="s">
        <v>386</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4"/>
    </row>
    <row r="25" spans="1:131" s="247" customFormat="1" ht="26.25" customHeight="1" thickBot="1">
      <c r="A25" s="1117" t="s">
        <v>387</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6"/>
    </row>
    <row r="26" spans="1:131" s="247" customFormat="1" ht="26.25" customHeight="1">
      <c r="A26" s="1048" t="s">
        <v>365</v>
      </c>
      <c r="B26" s="1049"/>
      <c r="C26" s="1049"/>
      <c r="D26" s="1049"/>
      <c r="E26" s="1049"/>
      <c r="F26" s="1049"/>
      <c r="G26" s="1049"/>
      <c r="H26" s="1049"/>
      <c r="I26" s="1049"/>
      <c r="J26" s="1049"/>
      <c r="K26" s="1049"/>
      <c r="L26" s="1049"/>
      <c r="M26" s="1049"/>
      <c r="N26" s="1049"/>
      <c r="O26" s="1049"/>
      <c r="P26" s="1050"/>
      <c r="Q26" s="1054" t="s">
        <v>388</v>
      </c>
      <c r="R26" s="1055"/>
      <c r="S26" s="1055"/>
      <c r="T26" s="1055"/>
      <c r="U26" s="1056"/>
      <c r="V26" s="1054" t="s">
        <v>389</v>
      </c>
      <c r="W26" s="1055"/>
      <c r="X26" s="1055"/>
      <c r="Y26" s="1055"/>
      <c r="Z26" s="1056"/>
      <c r="AA26" s="1054" t="s">
        <v>390</v>
      </c>
      <c r="AB26" s="1055"/>
      <c r="AC26" s="1055"/>
      <c r="AD26" s="1055"/>
      <c r="AE26" s="1055"/>
      <c r="AF26" s="1113" t="s">
        <v>391</v>
      </c>
      <c r="AG26" s="1061"/>
      <c r="AH26" s="1061"/>
      <c r="AI26" s="1061"/>
      <c r="AJ26" s="1114"/>
      <c r="AK26" s="1055" t="s">
        <v>392</v>
      </c>
      <c r="AL26" s="1055"/>
      <c r="AM26" s="1055"/>
      <c r="AN26" s="1055"/>
      <c r="AO26" s="1056"/>
      <c r="AP26" s="1054" t="s">
        <v>393</v>
      </c>
      <c r="AQ26" s="1055"/>
      <c r="AR26" s="1055"/>
      <c r="AS26" s="1055"/>
      <c r="AT26" s="1056"/>
      <c r="AU26" s="1054" t="s">
        <v>394</v>
      </c>
      <c r="AV26" s="1055"/>
      <c r="AW26" s="1055"/>
      <c r="AX26" s="1055"/>
      <c r="AY26" s="1056"/>
      <c r="AZ26" s="1054" t="s">
        <v>395</v>
      </c>
      <c r="BA26" s="1055"/>
      <c r="BB26" s="1055"/>
      <c r="BC26" s="1055"/>
      <c r="BD26" s="1056"/>
      <c r="BE26" s="1054" t="s">
        <v>372</v>
      </c>
      <c r="BF26" s="1055"/>
      <c r="BG26" s="1055"/>
      <c r="BH26" s="1055"/>
      <c r="BI26" s="1070"/>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6"/>
    </row>
    <row r="27" spans="1:131" s="247" customFormat="1" ht="26.25" customHeight="1" thickBot="1">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5"/>
      <c r="AG27" s="1064"/>
      <c r="AH27" s="1064"/>
      <c r="AI27" s="1064"/>
      <c r="AJ27" s="1116"/>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6"/>
    </row>
    <row r="28" spans="1:131" s="247" customFormat="1" ht="26.25" customHeight="1" thickTop="1">
      <c r="A28" s="266">
        <v>1</v>
      </c>
      <c r="B28" s="1104" t="s">
        <v>396</v>
      </c>
      <c r="C28" s="1105"/>
      <c r="D28" s="1105"/>
      <c r="E28" s="1105"/>
      <c r="F28" s="1105"/>
      <c r="G28" s="1105"/>
      <c r="H28" s="1105"/>
      <c r="I28" s="1105"/>
      <c r="J28" s="1105"/>
      <c r="K28" s="1105"/>
      <c r="L28" s="1105"/>
      <c r="M28" s="1105"/>
      <c r="N28" s="1105"/>
      <c r="O28" s="1105"/>
      <c r="P28" s="1106"/>
      <c r="Q28" s="1107">
        <v>15322</v>
      </c>
      <c r="R28" s="1108"/>
      <c r="S28" s="1108"/>
      <c r="T28" s="1108"/>
      <c r="U28" s="1108"/>
      <c r="V28" s="1108">
        <v>15098</v>
      </c>
      <c r="W28" s="1108"/>
      <c r="X28" s="1108"/>
      <c r="Y28" s="1108"/>
      <c r="Z28" s="1108"/>
      <c r="AA28" s="1108">
        <v>224</v>
      </c>
      <c r="AB28" s="1108"/>
      <c r="AC28" s="1108"/>
      <c r="AD28" s="1108"/>
      <c r="AE28" s="1109"/>
      <c r="AF28" s="1110">
        <v>224</v>
      </c>
      <c r="AG28" s="1108"/>
      <c r="AH28" s="1108"/>
      <c r="AI28" s="1108"/>
      <c r="AJ28" s="1111"/>
      <c r="AK28" s="1112">
        <v>891</v>
      </c>
      <c r="AL28" s="1100"/>
      <c r="AM28" s="1100"/>
      <c r="AN28" s="1100"/>
      <c r="AO28" s="1100"/>
      <c r="AP28" s="1100" t="s">
        <v>563</v>
      </c>
      <c r="AQ28" s="1100"/>
      <c r="AR28" s="1100"/>
      <c r="AS28" s="1100"/>
      <c r="AT28" s="1100"/>
      <c r="AU28" s="1100" t="s">
        <v>563</v>
      </c>
      <c r="AV28" s="1100"/>
      <c r="AW28" s="1100"/>
      <c r="AX28" s="1100"/>
      <c r="AY28" s="1100"/>
      <c r="AZ28" s="1101"/>
      <c r="BA28" s="1101"/>
      <c r="BB28" s="1101"/>
      <c r="BC28" s="1101"/>
      <c r="BD28" s="1101"/>
      <c r="BE28" s="1102"/>
      <c r="BF28" s="1102"/>
      <c r="BG28" s="1102"/>
      <c r="BH28" s="1102"/>
      <c r="BI28" s="1103"/>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6"/>
    </row>
    <row r="29" spans="1:131" s="247" customFormat="1" ht="26.25" customHeight="1">
      <c r="A29" s="266">
        <v>2</v>
      </c>
      <c r="B29" s="1091" t="s">
        <v>397</v>
      </c>
      <c r="C29" s="1092"/>
      <c r="D29" s="1092"/>
      <c r="E29" s="1092"/>
      <c r="F29" s="1092"/>
      <c r="G29" s="1092"/>
      <c r="H29" s="1092"/>
      <c r="I29" s="1092"/>
      <c r="J29" s="1092"/>
      <c r="K29" s="1092"/>
      <c r="L29" s="1092"/>
      <c r="M29" s="1092"/>
      <c r="N29" s="1092"/>
      <c r="O29" s="1092"/>
      <c r="P29" s="1093"/>
      <c r="Q29" s="1097">
        <v>11589</v>
      </c>
      <c r="R29" s="1098"/>
      <c r="S29" s="1098"/>
      <c r="T29" s="1098"/>
      <c r="U29" s="1098"/>
      <c r="V29" s="1098">
        <v>11371</v>
      </c>
      <c r="W29" s="1098"/>
      <c r="X29" s="1098"/>
      <c r="Y29" s="1098"/>
      <c r="Z29" s="1098"/>
      <c r="AA29" s="1098">
        <v>218</v>
      </c>
      <c r="AB29" s="1098"/>
      <c r="AC29" s="1098"/>
      <c r="AD29" s="1098"/>
      <c r="AE29" s="1099"/>
      <c r="AF29" s="1072">
        <v>218</v>
      </c>
      <c r="AG29" s="1073"/>
      <c r="AH29" s="1073"/>
      <c r="AI29" s="1073"/>
      <c r="AJ29" s="1074"/>
      <c r="AK29" s="1033">
        <v>1596</v>
      </c>
      <c r="AL29" s="1024"/>
      <c r="AM29" s="1024"/>
      <c r="AN29" s="1024"/>
      <c r="AO29" s="1024"/>
      <c r="AP29" s="1024" t="s">
        <v>563</v>
      </c>
      <c r="AQ29" s="1024"/>
      <c r="AR29" s="1024"/>
      <c r="AS29" s="1024"/>
      <c r="AT29" s="1024"/>
      <c r="AU29" s="1024" t="s">
        <v>563</v>
      </c>
      <c r="AV29" s="1024"/>
      <c r="AW29" s="1024"/>
      <c r="AX29" s="1024"/>
      <c r="AY29" s="1024"/>
      <c r="AZ29" s="1096"/>
      <c r="BA29" s="1096"/>
      <c r="BB29" s="1096"/>
      <c r="BC29" s="1096"/>
      <c r="BD29" s="1096"/>
      <c r="BE29" s="1086"/>
      <c r="BF29" s="1086"/>
      <c r="BG29" s="1086"/>
      <c r="BH29" s="1086"/>
      <c r="BI29" s="1087"/>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6"/>
    </row>
    <row r="30" spans="1:131" s="247" customFormat="1" ht="26.25" customHeight="1">
      <c r="A30" s="266">
        <v>3</v>
      </c>
      <c r="B30" s="1091" t="s">
        <v>398</v>
      </c>
      <c r="C30" s="1092"/>
      <c r="D30" s="1092"/>
      <c r="E30" s="1092"/>
      <c r="F30" s="1092"/>
      <c r="G30" s="1092"/>
      <c r="H30" s="1092"/>
      <c r="I30" s="1092"/>
      <c r="J30" s="1092"/>
      <c r="K30" s="1092"/>
      <c r="L30" s="1092"/>
      <c r="M30" s="1092"/>
      <c r="N30" s="1092"/>
      <c r="O30" s="1092"/>
      <c r="P30" s="1093"/>
      <c r="Q30" s="1097">
        <v>2284</v>
      </c>
      <c r="R30" s="1098"/>
      <c r="S30" s="1098"/>
      <c r="T30" s="1098"/>
      <c r="U30" s="1098"/>
      <c r="V30" s="1098">
        <v>2236</v>
      </c>
      <c r="W30" s="1098"/>
      <c r="X30" s="1098"/>
      <c r="Y30" s="1098"/>
      <c r="Z30" s="1098"/>
      <c r="AA30" s="1098">
        <v>48</v>
      </c>
      <c r="AB30" s="1098"/>
      <c r="AC30" s="1098"/>
      <c r="AD30" s="1098"/>
      <c r="AE30" s="1099"/>
      <c r="AF30" s="1072">
        <v>48</v>
      </c>
      <c r="AG30" s="1073"/>
      <c r="AH30" s="1073"/>
      <c r="AI30" s="1073"/>
      <c r="AJ30" s="1074"/>
      <c r="AK30" s="1033">
        <v>319</v>
      </c>
      <c r="AL30" s="1024"/>
      <c r="AM30" s="1024"/>
      <c r="AN30" s="1024"/>
      <c r="AO30" s="1024"/>
      <c r="AP30" s="1024" t="s">
        <v>563</v>
      </c>
      <c r="AQ30" s="1024"/>
      <c r="AR30" s="1024"/>
      <c r="AS30" s="1024"/>
      <c r="AT30" s="1024"/>
      <c r="AU30" s="1024" t="s">
        <v>563</v>
      </c>
      <c r="AV30" s="1024"/>
      <c r="AW30" s="1024"/>
      <c r="AX30" s="1024"/>
      <c r="AY30" s="1024"/>
      <c r="AZ30" s="1096"/>
      <c r="BA30" s="1096"/>
      <c r="BB30" s="1096"/>
      <c r="BC30" s="1096"/>
      <c r="BD30" s="1096"/>
      <c r="BE30" s="1086"/>
      <c r="BF30" s="1086"/>
      <c r="BG30" s="1086"/>
      <c r="BH30" s="1086"/>
      <c r="BI30" s="1087"/>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6"/>
    </row>
    <row r="31" spans="1:131" s="247" customFormat="1" ht="26.25" customHeight="1">
      <c r="A31" s="266">
        <v>4</v>
      </c>
      <c r="B31" s="1091" t="s">
        <v>399</v>
      </c>
      <c r="C31" s="1092"/>
      <c r="D31" s="1092"/>
      <c r="E31" s="1092"/>
      <c r="F31" s="1092"/>
      <c r="G31" s="1092"/>
      <c r="H31" s="1092"/>
      <c r="I31" s="1092"/>
      <c r="J31" s="1092"/>
      <c r="K31" s="1092"/>
      <c r="L31" s="1092"/>
      <c r="M31" s="1092"/>
      <c r="N31" s="1092"/>
      <c r="O31" s="1092"/>
      <c r="P31" s="1093"/>
      <c r="Q31" s="1097">
        <v>4105</v>
      </c>
      <c r="R31" s="1098"/>
      <c r="S31" s="1098"/>
      <c r="T31" s="1098"/>
      <c r="U31" s="1098"/>
      <c r="V31" s="1098">
        <v>3092</v>
      </c>
      <c r="W31" s="1098"/>
      <c r="X31" s="1098"/>
      <c r="Y31" s="1098"/>
      <c r="Z31" s="1098"/>
      <c r="AA31" s="1098">
        <v>1013</v>
      </c>
      <c r="AB31" s="1098"/>
      <c r="AC31" s="1098"/>
      <c r="AD31" s="1098"/>
      <c r="AE31" s="1099"/>
      <c r="AF31" s="1072">
        <v>5518</v>
      </c>
      <c r="AG31" s="1073"/>
      <c r="AH31" s="1073"/>
      <c r="AI31" s="1073"/>
      <c r="AJ31" s="1074"/>
      <c r="AK31" s="1033">
        <v>7</v>
      </c>
      <c r="AL31" s="1024"/>
      <c r="AM31" s="1024"/>
      <c r="AN31" s="1024"/>
      <c r="AO31" s="1024"/>
      <c r="AP31" s="1024">
        <v>7749</v>
      </c>
      <c r="AQ31" s="1024"/>
      <c r="AR31" s="1024"/>
      <c r="AS31" s="1024"/>
      <c r="AT31" s="1024"/>
      <c r="AU31" s="1024">
        <v>15</v>
      </c>
      <c r="AV31" s="1024"/>
      <c r="AW31" s="1024"/>
      <c r="AX31" s="1024"/>
      <c r="AY31" s="1024"/>
      <c r="AZ31" s="1096" t="s">
        <v>564</v>
      </c>
      <c r="BA31" s="1096"/>
      <c r="BB31" s="1096"/>
      <c r="BC31" s="1096"/>
      <c r="BD31" s="1096"/>
      <c r="BE31" s="1086" t="s">
        <v>400</v>
      </c>
      <c r="BF31" s="1086"/>
      <c r="BG31" s="1086"/>
      <c r="BH31" s="1086"/>
      <c r="BI31" s="1087"/>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6"/>
    </row>
    <row r="32" spans="1:131" s="247" customFormat="1" ht="26.25" customHeight="1">
      <c r="A32" s="266">
        <v>5</v>
      </c>
      <c r="B32" s="1091" t="s">
        <v>401</v>
      </c>
      <c r="C32" s="1092"/>
      <c r="D32" s="1092"/>
      <c r="E32" s="1092"/>
      <c r="F32" s="1092"/>
      <c r="G32" s="1092"/>
      <c r="H32" s="1092"/>
      <c r="I32" s="1092"/>
      <c r="J32" s="1092"/>
      <c r="K32" s="1092"/>
      <c r="L32" s="1092"/>
      <c r="M32" s="1092"/>
      <c r="N32" s="1092"/>
      <c r="O32" s="1092"/>
      <c r="P32" s="1093"/>
      <c r="Q32" s="1097">
        <v>3175</v>
      </c>
      <c r="R32" s="1098"/>
      <c r="S32" s="1098"/>
      <c r="T32" s="1098"/>
      <c r="U32" s="1098"/>
      <c r="V32" s="1098">
        <v>3099</v>
      </c>
      <c r="W32" s="1098"/>
      <c r="X32" s="1098"/>
      <c r="Y32" s="1098"/>
      <c r="Z32" s="1098"/>
      <c r="AA32" s="1098">
        <v>76</v>
      </c>
      <c r="AB32" s="1098"/>
      <c r="AC32" s="1098"/>
      <c r="AD32" s="1098"/>
      <c r="AE32" s="1099"/>
      <c r="AF32" s="1072">
        <v>1372</v>
      </c>
      <c r="AG32" s="1073"/>
      <c r="AH32" s="1073"/>
      <c r="AI32" s="1073"/>
      <c r="AJ32" s="1074"/>
      <c r="AK32" s="1033">
        <v>429</v>
      </c>
      <c r="AL32" s="1024"/>
      <c r="AM32" s="1024"/>
      <c r="AN32" s="1024"/>
      <c r="AO32" s="1024"/>
      <c r="AP32" s="1024">
        <v>17698</v>
      </c>
      <c r="AQ32" s="1024"/>
      <c r="AR32" s="1024"/>
      <c r="AS32" s="1024"/>
      <c r="AT32" s="1024"/>
      <c r="AU32" s="1024">
        <v>3911</v>
      </c>
      <c r="AV32" s="1024"/>
      <c r="AW32" s="1024"/>
      <c r="AX32" s="1024"/>
      <c r="AY32" s="1024"/>
      <c r="AZ32" s="1096" t="s">
        <v>563</v>
      </c>
      <c r="BA32" s="1096"/>
      <c r="BB32" s="1096"/>
      <c r="BC32" s="1096"/>
      <c r="BD32" s="1096"/>
      <c r="BE32" s="1086" t="s">
        <v>402</v>
      </c>
      <c r="BF32" s="1086"/>
      <c r="BG32" s="1086"/>
      <c r="BH32" s="1086"/>
      <c r="BI32" s="1087"/>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6"/>
    </row>
    <row r="33" spans="1:131" s="247" customFormat="1" ht="26.25" customHeight="1">
      <c r="A33" s="266">
        <v>6</v>
      </c>
      <c r="B33" s="1091" t="s">
        <v>403</v>
      </c>
      <c r="C33" s="1092"/>
      <c r="D33" s="1092"/>
      <c r="E33" s="1092"/>
      <c r="F33" s="1092"/>
      <c r="G33" s="1092"/>
      <c r="H33" s="1092"/>
      <c r="I33" s="1092"/>
      <c r="J33" s="1092"/>
      <c r="K33" s="1092"/>
      <c r="L33" s="1092"/>
      <c r="M33" s="1092"/>
      <c r="N33" s="1092"/>
      <c r="O33" s="1092"/>
      <c r="P33" s="1093"/>
      <c r="Q33" s="1097">
        <v>1240</v>
      </c>
      <c r="R33" s="1098"/>
      <c r="S33" s="1098"/>
      <c r="T33" s="1098"/>
      <c r="U33" s="1098"/>
      <c r="V33" s="1098">
        <v>1003</v>
      </c>
      <c r="W33" s="1098"/>
      <c r="X33" s="1098"/>
      <c r="Y33" s="1098"/>
      <c r="Z33" s="1098"/>
      <c r="AA33" s="1098">
        <v>237</v>
      </c>
      <c r="AB33" s="1098"/>
      <c r="AC33" s="1098"/>
      <c r="AD33" s="1098"/>
      <c r="AE33" s="1099"/>
      <c r="AF33" s="1072" t="s">
        <v>127</v>
      </c>
      <c r="AG33" s="1073"/>
      <c r="AH33" s="1073"/>
      <c r="AI33" s="1073"/>
      <c r="AJ33" s="1074"/>
      <c r="AK33" s="1033">
        <v>459</v>
      </c>
      <c r="AL33" s="1024"/>
      <c r="AM33" s="1024"/>
      <c r="AN33" s="1024"/>
      <c r="AO33" s="1024"/>
      <c r="AP33" s="1024">
        <v>643</v>
      </c>
      <c r="AQ33" s="1024"/>
      <c r="AR33" s="1024"/>
      <c r="AS33" s="1024"/>
      <c r="AT33" s="1024"/>
      <c r="AU33" s="1024">
        <v>428</v>
      </c>
      <c r="AV33" s="1024"/>
      <c r="AW33" s="1024"/>
      <c r="AX33" s="1024"/>
      <c r="AY33" s="1024"/>
      <c r="AZ33" s="1096" t="s">
        <v>563</v>
      </c>
      <c r="BA33" s="1096"/>
      <c r="BB33" s="1096"/>
      <c r="BC33" s="1096"/>
      <c r="BD33" s="1096"/>
      <c r="BE33" s="1086" t="s">
        <v>404</v>
      </c>
      <c r="BF33" s="1086"/>
      <c r="BG33" s="1086"/>
      <c r="BH33" s="1086"/>
      <c r="BI33" s="1087"/>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6"/>
    </row>
    <row r="34" spans="1:131" s="247" customFormat="1" ht="26.25" customHeight="1">
      <c r="A34" s="266">
        <v>7</v>
      </c>
      <c r="B34" s="1091"/>
      <c r="C34" s="1092"/>
      <c r="D34" s="1092"/>
      <c r="E34" s="1092"/>
      <c r="F34" s="1092"/>
      <c r="G34" s="1092"/>
      <c r="H34" s="1092"/>
      <c r="I34" s="1092"/>
      <c r="J34" s="1092"/>
      <c r="K34" s="1092"/>
      <c r="L34" s="1092"/>
      <c r="M34" s="1092"/>
      <c r="N34" s="1092"/>
      <c r="O34" s="1092"/>
      <c r="P34" s="1093"/>
      <c r="Q34" s="1097"/>
      <c r="R34" s="1098"/>
      <c r="S34" s="1098"/>
      <c r="T34" s="1098"/>
      <c r="U34" s="1098"/>
      <c r="V34" s="1098"/>
      <c r="W34" s="1098"/>
      <c r="X34" s="1098"/>
      <c r="Y34" s="1098"/>
      <c r="Z34" s="1098"/>
      <c r="AA34" s="1098"/>
      <c r="AB34" s="1098"/>
      <c r="AC34" s="1098"/>
      <c r="AD34" s="1098"/>
      <c r="AE34" s="1099"/>
      <c r="AF34" s="1072"/>
      <c r="AG34" s="1073"/>
      <c r="AH34" s="1073"/>
      <c r="AI34" s="1073"/>
      <c r="AJ34" s="1074"/>
      <c r="AK34" s="1033"/>
      <c r="AL34" s="1024"/>
      <c r="AM34" s="1024"/>
      <c r="AN34" s="1024"/>
      <c r="AO34" s="1024"/>
      <c r="AP34" s="1024"/>
      <c r="AQ34" s="1024"/>
      <c r="AR34" s="1024"/>
      <c r="AS34" s="1024"/>
      <c r="AT34" s="1024"/>
      <c r="AU34" s="1024"/>
      <c r="AV34" s="1024"/>
      <c r="AW34" s="1024"/>
      <c r="AX34" s="1024"/>
      <c r="AY34" s="1024"/>
      <c r="AZ34" s="1096"/>
      <c r="BA34" s="1096"/>
      <c r="BB34" s="1096"/>
      <c r="BC34" s="1096"/>
      <c r="BD34" s="1096"/>
      <c r="BE34" s="1086"/>
      <c r="BF34" s="1086"/>
      <c r="BG34" s="1086"/>
      <c r="BH34" s="1086"/>
      <c r="BI34" s="1087"/>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6"/>
    </row>
    <row r="35" spans="1:131" s="247" customFormat="1" ht="26.25" customHeight="1">
      <c r="A35" s="266">
        <v>8</v>
      </c>
      <c r="B35" s="1091"/>
      <c r="C35" s="1092"/>
      <c r="D35" s="1092"/>
      <c r="E35" s="1092"/>
      <c r="F35" s="1092"/>
      <c r="G35" s="1092"/>
      <c r="H35" s="1092"/>
      <c r="I35" s="1092"/>
      <c r="J35" s="1092"/>
      <c r="K35" s="1092"/>
      <c r="L35" s="1092"/>
      <c r="M35" s="1092"/>
      <c r="N35" s="1092"/>
      <c r="O35" s="1092"/>
      <c r="P35" s="1093"/>
      <c r="Q35" s="1097"/>
      <c r="R35" s="1098"/>
      <c r="S35" s="1098"/>
      <c r="T35" s="1098"/>
      <c r="U35" s="1098"/>
      <c r="V35" s="1098"/>
      <c r="W35" s="1098"/>
      <c r="X35" s="1098"/>
      <c r="Y35" s="1098"/>
      <c r="Z35" s="1098"/>
      <c r="AA35" s="1098"/>
      <c r="AB35" s="1098"/>
      <c r="AC35" s="1098"/>
      <c r="AD35" s="1098"/>
      <c r="AE35" s="1099"/>
      <c r="AF35" s="1072"/>
      <c r="AG35" s="1073"/>
      <c r="AH35" s="1073"/>
      <c r="AI35" s="1073"/>
      <c r="AJ35" s="1074"/>
      <c r="AK35" s="1033"/>
      <c r="AL35" s="1024"/>
      <c r="AM35" s="1024"/>
      <c r="AN35" s="1024"/>
      <c r="AO35" s="1024"/>
      <c r="AP35" s="1024"/>
      <c r="AQ35" s="1024"/>
      <c r="AR35" s="1024"/>
      <c r="AS35" s="1024"/>
      <c r="AT35" s="1024"/>
      <c r="AU35" s="1024"/>
      <c r="AV35" s="1024"/>
      <c r="AW35" s="1024"/>
      <c r="AX35" s="1024"/>
      <c r="AY35" s="1024"/>
      <c r="AZ35" s="1096"/>
      <c r="BA35" s="1096"/>
      <c r="BB35" s="1096"/>
      <c r="BC35" s="1096"/>
      <c r="BD35" s="1096"/>
      <c r="BE35" s="1086"/>
      <c r="BF35" s="1086"/>
      <c r="BG35" s="1086"/>
      <c r="BH35" s="1086"/>
      <c r="BI35" s="1087"/>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6"/>
    </row>
    <row r="36" spans="1:131" s="247" customFormat="1" ht="26.25" customHeight="1">
      <c r="A36" s="266">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2"/>
      <c r="AG36" s="1073"/>
      <c r="AH36" s="1073"/>
      <c r="AI36" s="1073"/>
      <c r="AJ36" s="1074"/>
      <c r="AK36" s="1033"/>
      <c r="AL36" s="1024"/>
      <c r="AM36" s="1024"/>
      <c r="AN36" s="1024"/>
      <c r="AO36" s="1024"/>
      <c r="AP36" s="1024"/>
      <c r="AQ36" s="1024"/>
      <c r="AR36" s="1024"/>
      <c r="AS36" s="1024"/>
      <c r="AT36" s="1024"/>
      <c r="AU36" s="1024"/>
      <c r="AV36" s="1024"/>
      <c r="AW36" s="1024"/>
      <c r="AX36" s="1024"/>
      <c r="AY36" s="1024"/>
      <c r="AZ36" s="1096"/>
      <c r="BA36" s="1096"/>
      <c r="BB36" s="1096"/>
      <c r="BC36" s="1096"/>
      <c r="BD36" s="1096"/>
      <c r="BE36" s="1086"/>
      <c r="BF36" s="1086"/>
      <c r="BG36" s="1086"/>
      <c r="BH36" s="1086"/>
      <c r="BI36" s="1087"/>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6"/>
    </row>
    <row r="37" spans="1:131" s="247" customFormat="1" ht="26.25" customHeight="1">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2"/>
      <c r="AG37" s="1073"/>
      <c r="AH37" s="1073"/>
      <c r="AI37" s="1073"/>
      <c r="AJ37" s="1074"/>
      <c r="AK37" s="1033"/>
      <c r="AL37" s="1024"/>
      <c r="AM37" s="1024"/>
      <c r="AN37" s="1024"/>
      <c r="AO37" s="1024"/>
      <c r="AP37" s="1024"/>
      <c r="AQ37" s="1024"/>
      <c r="AR37" s="1024"/>
      <c r="AS37" s="1024"/>
      <c r="AT37" s="1024"/>
      <c r="AU37" s="1024"/>
      <c r="AV37" s="1024"/>
      <c r="AW37" s="1024"/>
      <c r="AX37" s="1024"/>
      <c r="AY37" s="1024"/>
      <c r="AZ37" s="1096"/>
      <c r="BA37" s="1096"/>
      <c r="BB37" s="1096"/>
      <c r="BC37" s="1096"/>
      <c r="BD37" s="1096"/>
      <c r="BE37" s="1086"/>
      <c r="BF37" s="1086"/>
      <c r="BG37" s="1086"/>
      <c r="BH37" s="1086"/>
      <c r="BI37" s="1087"/>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6"/>
    </row>
    <row r="38" spans="1:131" s="247" customFormat="1" ht="26.25" customHeight="1">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2"/>
      <c r="AG38" s="1073"/>
      <c r="AH38" s="1073"/>
      <c r="AI38" s="1073"/>
      <c r="AJ38" s="1074"/>
      <c r="AK38" s="1033"/>
      <c r="AL38" s="1024"/>
      <c r="AM38" s="1024"/>
      <c r="AN38" s="1024"/>
      <c r="AO38" s="1024"/>
      <c r="AP38" s="1024"/>
      <c r="AQ38" s="1024"/>
      <c r="AR38" s="1024"/>
      <c r="AS38" s="1024"/>
      <c r="AT38" s="1024"/>
      <c r="AU38" s="1024"/>
      <c r="AV38" s="1024"/>
      <c r="AW38" s="1024"/>
      <c r="AX38" s="1024"/>
      <c r="AY38" s="1024"/>
      <c r="AZ38" s="1096"/>
      <c r="BA38" s="1096"/>
      <c r="BB38" s="1096"/>
      <c r="BC38" s="1096"/>
      <c r="BD38" s="1096"/>
      <c r="BE38" s="1086"/>
      <c r="BF38" s="1086"/>
      <c r="BG38" s="1086"/>
      <c r="BH38" s="1086"/>
      <c r="BI38" s="1087"/>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6"/>
    </row>
    <row r="39" spans="1:131" s="247" customFormat="1" ht="26.25" customHeight="1">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2"/>
      <c r="AG39" s="1073"/>
      <c r="AH39" s="1073"/>
      <c r="AI39" s="1073"/>
      <c r="AJ39" s="1074"/>
      <c r="AK39" s="1033"/>
      <c r="AL39" s="1024"/>
      <c r="AM39" s="1024"/>
      <c r="AN39" s="1024"/>
      <c r="AO39" s="1024"/>
      <c r="AP39" s="1024"/>
      <c r="AQ39" s="1024"/>
      <c r="AR39" s="1024"/>
      <c r="AS39" s="1024"/>
      <c r="AT39" s="1024"/>
      <c r="AU39" s="1024"/>
      <c r="AV39" s="1024"/>
      <c r="AW39" s="1024"/>
      <c r="AX39" s="1024"/>
      <c r="AY39" s="1024"/>
      <c r="AZ39" s="1096"/>
      <c r="BA39" s="1096"/>
      <c r="BB39" s="1096"/>
      <c r="BC39" s="1096"/>
      <c r="BD39" s="1096"/>
      <c r="BE39" s="1086"/>
      <c r="BF39" s="1086"/>
      <c r="BG39" s="1086"/>
      <c r="BH39" s="1086"/>
      <c r="BI39" s="1087"/>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6"/>
    </row>
    <row r="40" spans="1:131" s="247" customFormat="1" ht="26.25" customHeight="1">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2"/>
      <c r="AG40" s="1073"/>
      <c r="AH40" s="1073"/>
      <c r="AI40" s="1073"/>
      <c r="AJ40" s="1074"/>
      <c r="AK40" s="1033"/>
      <c r="AL40" s="1024"/>
      <c r="AM40" s="1024"/>
      <c r="AN40" s="1024"/>
      <c r="AO40" s="1024"/>
      <c r="AP40" s="1024"/>
      <c r="AQ40" s="1024"/>
      <c r="AR40" s="1024"/>
      <c r="AS40" s="1024"/>
      <c r="AT40" s="1024"/>
      <c r="AU40" s="1024"/>
      <c r="AV40" s="1024"/>
      <c r="AW40" s="1024"/>
      <c r="AX40" s="1024"/>
      <c r="AY40" s="1024"/>
      <c r="AZ40" s="1096"/>
      <c r="BA40" s="1096"/>
      <c r="BB40" s="1096"/>
      <c r="BC40" s="1096"/>
      <c r="BD40" s="1096"/>
      <c r="BE40" s="1086"/>
      <c r="BF40" s="1086"/>
      <c r="BG40" s="1086"/>
      <c r="BH40" s="1086"/>
      <c r="BI40" s="1087"/>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6"/>
    </row>
    <row r="41" spans="1:131" s="247" customFormat="1" ht="26.25" customHeight="1">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2"/>
      <c r="AG41" s="1073"/>
      <c r="AH41" s="1073"/>
      <c r="AI41" s="1073"/>
      <c r="AJ41" s="1074"/>
      <c r="AK41" s="1033"/>
      <c r="AL41" s="1024"/>
      <c r="AM41" s="1024"/>
      <c r="AN41" s="1024"/>
      <c r="AO41" s="1024"/>
      <c r="AP41" s="1024"/>
      <c r="AQ41" s="1024"/>
      <c r="AR41" s="1024"/>
      <c r="AS41" s="1024"/>
      <c r="AT41" s="1024"/>
      <c r="AU41" s="1024"/>
      <c r="AV41" s="1024"/>
      <c r="AW41" s="1024"/>
      <c r="AX41" s="1024"/>
      <c r="AY41" s="1024"/>
      <c r="AZ41" s="1096"/>
      <c r="BA41" s="1096"/>
      <c r="BB41" s="1096"/>
      <c r="BC41" s="1096"/>
      <c r="BD41" s="1096"/>
      <c r="BE41" s="1086"/>
      <c r="BF41" s="1086"/>
      <c r="BG41" s="1086"/>
      <c r="BH41" s="1086"/>
      <c r="BI41" s="1087"/>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6"/>
    </row>
    <row r="42" spans="1:131" s="247" customFormat="1" ht="26.25" customHeight="1">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2"/>
      <c r="AG42" s="1073"/>
      <c r="AH42" s="1073"/>
      <c r="AI42" s="1073"/>
      <c r="AJ42" s="1074"/>
      <c r="AK42" s="1033"/>
      <c r="AL42" s="1024"/>
      <c r="AM42" s="1024"/>
      <c r="AN42" s="1024"/>
      <c r="AO42" s="1024"/>
      <c r="AP42" s="1024"/>
      <c r="AQ42" s="1024"/>
      <c r="AR42" s="1024"/>
      <c r="AS42" s="1024"/>
      <c r="AT42" s="1024"/>
      <c r="AU42" s="1024"/>
      <c r="AV42" s="1024"/>
      <c r="AW42" s="1024"/>
      <c r="AX42" s="1024"/>
      <c r="AY42" s="1024"/>
      <c r="AZ42" s="1096"/>
      <c r="BA42" s="1096"/>
      <c r="BB42" s="1096"/>
      <c r="BC42" s="1096"/>
      <c r="BD42" s="1096"/>
      <c r="BE42" s="1086"/>
      <c r="BF42" s="1086"/>
      <c r="BG42" s="1086"/>
      <c r="BH42" s="1086"/>
      <c r="BI42" s="1087"/>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6"/>
    </row>
    <row r="43" spans="1:131" s="247" customFormat="1" ht="26.25" customHeight="1">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2"/>
      <c r="AG43" s="1073"/>
      <c r="AH43" s="1073"/>
      <c r="AI43" s="1073"/>
      <c r="AJ43" s="1074"/>
      <c r="AK43" s="1033"/>
      <c r="AL43" s="1024"/>
      <c r="AM43" s="1024"/>
      <c r="AN43" s="1024"/>
      <c r="AO43" s="1024"/>
      <c r="AP43" s="1024"/>
      <c r="AQ43" s="1024"/>
      <c r="AR43" s="1024"/>
      <c r="AS43" s="1024"/>
      <c r="AT43" s="1024"/>
      <c r="AU43" s="1024"/>
      <c r="AV43" s="1024"/>
      <c r="AW43" s="1024"/>
      <c r="AX43" s="1024"/>
      <c r="AY43" s="1024"/>
      <c r="AZ43" s="1096"/>
      <c r="BA43" s="1096"/>
      <c r="BB43" s="1096"/>
      <c r="BC43" s="1096"/>
      <c r="BD43" s="1096"/>
      <c r="BE43" s="1086"/>
      <c r="BF43" s="1086"/>
      <c r="BG43" s="1086"/>
      <c r="BH43" s="1086"/>
      <c r="BI43" s="1087"/>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6"/>
    </row>
    <row r="44" spans="1:131" s="247" customFormat="1" ht="26.25" customHeight="1">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2"/>
      <c r="AG44" s="1073"/>
      <c r="AH44" s="1073"/>
      <c r="AI44" s="1073"/>
      <c r="AJ44" s="1074"/>
      <c r="AK44" s="1033"/>
      <c r="AL44" s="1024"/>
      <c r="AM44" s="1024"/>
      <c r="AN44" s="1024"/>
      <c r="AO44" s="1024"/>
      <c r="AP44" s="1024"/>
      <c r="AQ44" s="1024"/>
      <c r="AR44" s="1024"/>
      <c r="AS44" s="1024"/>
      <c r="AT44" s="1024"/>
      <c r="AU44" s="1024"/>
      <c r="AV44" s="1024"/>
      <c r="AW44" s="1024"/>
      <c r="AX44" s="1024"/>
      <c r="AY44" s="1024"/>
      <c r="AZ44" s="1096"/>
      <c r="BA44" s="1096"/>
      <c r="BB44" s="1096"/>
      <c r="BC44" s="1096"/>
      <c r="BD44" s="1096"/>
      <c r="BE44" s="1086"/>
      <c r="BF44" s="1086"/>
      <c r="BG44" s="1086"/>
      <c r="BH44" s="1086"/>
      <c r="BI44" s="1087"/>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6"/>
    </row>
    <row r="45" spans="1:131" s="247" customFormat="1" ht="26.25" customHeight="1">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2"/>
      <c r="AG45" s="1073"/>
      <c r="AH45" s="1073"/>
      <c r="AI45" s="1073"/>
      <c r="AJ45" s="1074"/>
      <c r="AK45" s="1033"/>
      <c r="AL45" s="1024"/>
      <c r="AM45" s="1024"/>
      <c r="AN45" s="1024"/>
      <c r="AO45" s="1024"/>
      <c r="AP45" s="1024"/>
      <c r="AQ45" s="1024"/>
      <c r="AR45" s="1024"/>
      <c r="AS45" s="1024"/>
      <c r="AT45" s="1024"/>
      <c r="AU45" s="1024"/>
      <c r="AV45" s="1024"/>
      <c r="AW45" s="1024"/>
      <c r="AX45" s="1024"/>
      <c r="AY45" s="1024"/>
      <c r="AZ45" s="1096"/>
      <c r="BA45" s="1096"/>
      <c r="BB45" s="1096"/>
      <c r="BC45" s="1096"/>
      <c r="BD45" s="1096"/>
      <c r="BE45" s="1086"/>
      <c r="BF45" s="1086"/>
      <c r="BG45" s="1086"/>
      <c r="BH45" s="1086"/>
      <c r="BI45" s="1087"/>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6"/>
    </row>
    <row r="46" spans="1:131" s="247" customFormat="1" ht="26.25" customHeight="1">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2"/>
      <c r="AG46" s="1073"/>
      <c r="AH46" s="1073"/>
      <c r="AI46" s="1073"/>
      <c r="AJ46" s="1074"/>
      <c r="AK46" s="1033"/>
      <c r="AL46" s="1024"/>
      <c r="AM46" s="1024"/>
      <c r="AN46" s="1024"/>
      <c r="AO46" s="1024"/>
      <c r="AP46" s="1024"/>
      <c r="AQ46" s="1024"/>
      <c r="AR46" s="1024"/>
      <c r="AS46" s="1024"/>
      <c r="AT46" s="1024"/>
      <c r="AU46" s="1024"/>
      <c r="AV46" s="1024"/>
      <c r="AW46" s="1024"/>
      <c r="AX46" s="1024"/>
      <c r="AY46" s="1024"/>
      <c r="AZ46" s="1096"/>
      <c r="BA46" s="1096"/>
      <c r="BB46" s="1096"/>
      <c r="BC46" s="1096"/>
      <c r="BD46" s="1096"/>
      <c r="BE46" s="1086"/>
      <c r="BF46" s="1086"/>
      <c r="BG46" s="1086"/>
      <c r="BH46" s="1086"/>
      <c r="BI46" s="1087"/>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6"/>
    </row>
    <row r="47" spans="1:131" s="247" customFormat="1" ht="26.25" customHeight="1">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2"/>
      <c r="AG47" s="1073"/>
      <c r="AH47" s="1073"/>
      <c r="AI47" s="1073"/>
      <c r="AJ47" s="1074"/>
      <c r="AK47" s="1033"/>
      <c r="AL47" s="1024"/>
      <c r="AM47" s="1024"/>
      <c r="AN47" s="1024"/>
      <c r="AO47" s="1024"/>
      <c r="AP47" s="1024"/>
      <c r="AQ47" s="1024"/>
      <c r="AR47" s="1024"/>
      <c r="AS47" s="1024"/>
      <c r="AT47" s="1024"/>
      <c r="AU47" s="1024"/>
      <c r="AV47" s="1024"/>
      <c r="AW47" s="1024"/>
      <c r="AX47" s="1024"/>
      <c r="AY47" s="1024"/>
      <c r="AZ47" s="1096"/>
      <c r="BA47" s="1096"/>
      <c r="BB47" s="1096"/>
      <c r="BC47" s="1096"/>
      <c r="BD47" s="1096"/>
      <c r="BE47" s="1086"/>
      <c r="BF47" s="1086"/>
      <c r="BG47" s="1086"/>
      <c r="BH47" s="1086"/>
      <c r="BI47" s="1087"/>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6"/>
    </row>
    <row r="48" spans="1:131" s="247" customFormat="1" ht="26.25" customHeight="1">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2"/>
      <c r="AG48" s="1073"/>
      <c r="AH48" s="1073"/>
      <c r="AI48" s="1073"/>
      <c r="AJ48" s="1074"/>
      <c r="AK48" s="1033"/>
      <c r="AL48" s="1024"/>
      <c r="AM48" s="1024"/>
      <c r="AN48" s="1024"/>
      <c r="AO48" s="1024"/>
      <c r="AP48" s="1024"/>
      <c r="AQ48" s="1024"/>
      <c r="AR48" s="1024"/>
      <c r="AS48" s="1024"/>
      <c r="AT48" s="1024"/>
      <c r="AU48" s="1024"/>
      <c r="AV48" s="1024"/>
      <c r="AW48" s="1024"/>
      <c r="AX48" s="1024"/>
      <c r="AY48" s="1024"/>
      <c r="AZ48" s="1096"/>
      <c r="BA48" s="1096"/>
      <c r="BB48" s="1096"/>
      <c r="BC48" s="1096"/>
      <c r="BD48" s="1096"/>
      <c r="BE48" s="1086"/>
      <c r="BF48" s="1086"/>
      <c r="BG48" s="1086"/>
      <c r="BH48" s="1086"/>
      <c r="BI48" s="1087"/>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6"/>
    </row>
    <row r="49" spans="1:131" s="247" customFormat="1" ht="26.25" customHeight="1">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2"/>
      <c r="AG49" s="1073"/>
      <c r="AH49" s="1073"/>
      <c r="AI49" s="1073"/>
      <c r="AJ49" s="1074"/>
      <c r="AK49" s="1033"/>
      <c r="AL49" s="1024"/>
      <c r="AM49" s="1024"/>
      <c r="AN49" s="1024"/>
      <c r="AO49" s="1024"/>
      <c r="AP49" s="1024"/>
      <c r="AQ49" s="1024"/>
      <c r="AR49" s="1024"/>
      <c r="AS49" s="1024"/>
      <c r="AT49" s="1024"/>
      <c r="AU49" s="1024"/>
      <c r="AV49" s="1024"/>
      <c r="AW49" s="1024"/>
      <c r="AX49" s="1024"/>
      <c r="AY49" s="1024"/>
      <c r="AZ49" s="1096"/>
      <c r="BA49" s="1096"/>
      <c r="BB49" s="1096"/>
      <c r="BC49" s="1096"/>
      <c r="BD49" s="1096"/>
      <c r="BE49" s="1086"/>
      <c r="BF49" s="1086"/>
      <c r="BG49" s="1086"/>
      <c r="BH49" s="1086"/>
      <c r="BI49" s="1087"/>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6"/>
    </row>
    <row r="50" spans="1:131" s="247" customFormat="1" ht="26.25" customHeight="1">
      <c r="A50" s="261">
        <v>23</v>
      </c>
      <c r="B50" s="1091"/>
      <c r="C50" s="1092"/>
      <c r="D50" s="1092"/>
      <c r="E50" s="1092"/>
      <c r="F50" s="1092"/>
      <c r="G50" s="1092"/>
      <c r="H50" s="1092"/>
      <c r="I50" s="1092"/>
      <c r="J50" s="1092"/>
      <c r="K50" s="1092"/>
      <c r="L50" s="1092"/>
      <c r="M50" s="1092"/>
      <c r="N50" s="1092"/>
      <c r="O50" s="1092"/>
      <c r="P50" s="1093"/>
      <c r="Q50" s="1094"/>
      <c r="R50" s="1076"/>
      <c r="S50" s="1076"/>
      <c r="T50" s="1076"/>
      <c r="U50" s="1076"/>
      <c r="V50" s="1076"/>
      <c r="W50" s="1076"/>
      <c r="X50" s="1076"/>
      <c r="Y50" s="1076"/>
      <c r="Z50" s="1076"/>
      <c r="AA50" s="1076"/>
      <c r="AB50" s="1076"/>
      <c r="AC50" s="1076"/>
      <c r="AD50" s="1076"/>
      <c r="AE50" s="1095"/>
      <c r="AF50" s="1072"/>
      <c r="AG50" s="1073"/>
      <c r="AH50" s="1073"/>
      <c r="AI50" s="1073"/>
      <c r="AJ50" s="1074"/>
      <c r="AK50" s="1075"/>
      <c r="AL50" s="1076"/>
      <c r="AM50" s="1076"/>
      <c r="AN50" s="1076"/>
      <c r="AO50" s="1076"/>
      <c r="AP50" s="1076"/>
      <c r="AQ50" s="1076"/>
      <c r="AR50" s="1076"/>
      <c r="AS50" s="1076"/>
      <c r="AT50" s="1076"/>
      <c r="AU50" s="1076"/>
      <c r="AV50" s="1076"/>
      <c r="AW50" s="1076"/>
      <c r="AX50" s="1076"/>
      <c r="AY50" s="1076"/>
      <c r="AZ50" s="1077"/>
      <c r="BA50" s="1077"/>
      <c r="BB50" s="1077"/>
      <c r="BC50" s="1077"/>
      <c r="BD50" s="1077"/>
      <c r="BE50" s="1086"/>
      <c r="BF50" s="1086"/>
      <c r="BG50" s="1086"/>
      <c r="BH50" s="1086"/>
      <c r="BI50" s="1087"/>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6"/>
    </row>
    <row r="51" spans="1:131" s="247" customFormat="1" ht="26.25" customHeight="1">
      <c r="A51" s="261">
        <v>24</v>
      </c>
      <c r="B51" s="1091"/>
      <c r="C51" s="1092"/>
      <c r="D51" s="1092"/>
      <c r="E51" s="1092"/>
      <c r="F51" s="1092"/>
      <c r="G51" s="1092"/>
      <c r="H51" s="1092"/>
      <c r="I51" s="1092"/>
      <c r="J51" s="1092"/>
      <c r="K51" s="1092"/>
      <c r="L51" s="1092"/>
      <c r="M51" s="1092"/>
      <c r="N51" s="1092"/>
      <c r="O51" s="1092"/>
      <c r="P51" s="1093"/>
      <c r="Q51" s="1094"/>
      <c r="R51" s="1076"/>
      <c r="S51" s="1076"/>
      <c r="T51" s="1076"/>
      <c r="U51" s="1076"/>
      <c r="V51" s="1076"/>
      <c r="W51" s="1076"/>
      <c r="X51" s="1076"/>
      <c r="Y51" s="1076"/>
      <c r="Z51" s="1076"/>
      <c r="AA51" s="1076"/>
      <c r="AB51" s="1076"/>
      <c r="AC51" s="1076"/>
      <c r="AD51" s="1076"/>
      <c r="AE51" s="1095"/>
      <c r="AF51" s="1072"/>
      <c r="AG51" s="1073"/>
      <c r="AH51" s="1073"/>
      <c r="AI51" s="1073"/>
      <c r="AJ51" s="1074"/>
      <c r="AK51" s="1075"/>
      <c r="AL51" s="1076"/>
      <c r="AM51" s="1076"/>
      <c r="AN51" s="1076"/>
      <c r="AO51" s="1076"/>
      <c r="AP51" s="1076"/>
      <c r="AQ51" s="1076"/>
      <c r="AR51" s="1076"/>
      <c r="AS51" s="1076"/>
      <c r="AT51" s="1076"/>
      <c r="AU51" s="1076"/>
      <c r="AV51" s="1076"/>
      <c r="AW51" s="1076"/>
      <c r="AX51" s="1076"/>
      <c r="AY51" s="1076"/>
      <c r="AZ51" s="1077"/>
      <c r="BA51" s="1077"/>
      <c r="BB51" s="1077"/>
      <c r="BC51" s="1077"/>
      <c r="BD51" s="1077"/>
      <c r="BE51" s="1086"/>
      <c r="BF51" s="1086"/>
      <c r="BG51" s="1086"/>
      <c r="BH51" s="1086"/>
      <c r="BI51" s="1087"/>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6"/>
    </row>
    <row r="52" spans="1:131" s="247" customFormat="1" ht="26.25" customHeight="1">
      <c r="A52" s="261">
        <v>25</v>
      </c>
      <c r="B52" s="1091"/>
      <c r="C52" s="1092"/>
      <c r="D52" s="1092"/>
      <c r="E52" s="1092"/>
      <c r="F52" s="1092"/>
      <c r="G52" s="1092"/>
      <c r="H52" s="1092"/>
      <c r="I52" s="1092"/>
      <c r="J52" s="1092"/>
      <c r="K52" s="1092"/>
      <c r="L52" s="1092"/>
      <c r="M52" s="1092"/>
      <c r="N52" s="1092"/>
      <c r="O52" s="1092"/>
      <c r="P52" s="1093"/>
      <c r="Q52" s="1094"/>
      <c r="R52" s="1076"/>
      <c r="S52" s="1076"/>
      <c r="T52" s="1076"/>
      <c r="U52" s="1076"/>
      <c r="V52" s="1076"/>
      <c r="W52" s="1076"/>
      <c r="X52" s="1076"/>
      <c r="Y52" s="1076"/>
      <c r="Z52" s="1076"/>
      <c r="AA52" s="1076"/>
      <c r="AB52" s="1076"/>
      <c r="AC52" s="1076"/>
      <c r="AD52" s="1076"/>
      <c r="AE52" s="1095"/>
      <c r="AF52" s="1072"/>
      <c r="AG52" s="1073"/>
      <c r="AH52" s="1073"/>
      <c r="AI52" s="1073"/>
      <c r="AJ52" s="1074"/>
      <c r="AK52" s="1075"/>
      <c r="AL52" s="1076"/>
      <c r="AM52" s="1076"/>
      <c r="AN52" s="1076"/>
      <c r="AO52" s="1076"/>
      <c r="AP52" s="1076"/>
      <c r="AQ52" s="1076"/>
      <c r="AR52" s="1076"/>
      <c r="AS52" s="1076"/>
      <c r="AT52" s="1076"/>
      <c r="AU52" s="1076"/>
      <c r="AV52" s="1076"/>
      <c r="AW52" s="1076"/>
      <c r="AX52" s="1076"/>
      <c r="AY52" s="1076"/>
      <c r="AZ52" s="1077"/>
      <c r="BA52" s="1077"/>
      <c r="BB52" s="1077"/>
      <c r="BC52" s="1077"/>
      <c r="BD52" s="1077"/>
      <c r="BE52" s="1086"/>
      <c r="BF52" s="1086"/>
      <c r="BG52" s="1086"/>
      <c r="BH52" s="1086"/>
      <c r="BI52" s="1087"/>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6"/>
    </row>
    <row r="53" spans="1:131" s="247" customFormat="1" ht="26.25" customHeight="1">
      <c r="A53" s="261">
        <v>26</v>
      </c>
      <c r="B53" s="1091"/>
      <c r="C53" s="1092"/>
      <c r="D53" s="1092"/>
      <c r="E53" s="1092"/>
      <c r="F53" s="1092"/>
      <c r="G53" s="1092"/>
      <c r="H53" s="1092"/>
      <c r="I53" s="1092"/>
      <c r="J53" s="1092"/>
      <c r="K53" s="1092"/>
      <c r="L53" s="1092"/>
      <c r="M53" s="1092"/>
      <c r="N53" s="1092"/>
      <c r="O53" s="1092"/>
      <c r="P53" s="1093"/>
      <c r="Q53" s="1094"/>
      <c r="R53" s="1076"/>
      <c r="S53" s="1076"/>
      <c r="T53" s="1076"/>
      <c r="U53" s="1076"/>
      <c r="V53" s="1076"/>
      <c r="W53" s="1076"/>
      <c r="X53" s="1076"/>
      <c r="Y53" s="1076"/>
      <c r="Z53" s="1076"/>
      <c r="AA53" s="1076"/>
      <c r="AB53" s="1076"/>
      <c r="AC53" s="1076"/>
      <c r="AD53" s="1076"/>
      <c r="AE53" s="1095"/>
      <c r="AF53" s="1072"/>
      <c r="AG53" s="1073"/>
      <c r="AH53" s="1073"/>
      <c r="AI53" s="1073"/>
      <c r="AJ53" s="1074"/>
      <c r="AK53" s="1075"/>
      <c r="AL53" s="1076"/>
      <c r="AM53" s="1076"/>
      <c r="AN53" s="1076"/>
      <c r="AO53" s="1076"/>
      <c r="AP53" s="1076"/>
      <c r="AQ53" s="1076"/>
      <c r="AR53" s="1076"/>
      <c r="AS53" s="1076"/>
      <c r="AT53" s="1076"/>
      <c r="AU53" s="1076"/>
      <c r="AV53" s="1076"/>
      <c r="AW53" s="1076"/>
      <c r="AX53" s="1076"/>
      <c r="AY53" s="1076"/>
      <c r="AZ53" s="1077"/>
      <c r="BA53" s="1077"/>
      <c r="BB53" s="1077"/>
      <c r="BC53" s="1077"/>
      <c r="BD53" s="1077"/>
      <c r="BE53" s="1086"/>
      <c r="BF53" s="1086"/>
      <c r="BG53" s="1086"/>
      <c r="BH53" s="1086"/>
      <c r="BI53" s="1087"/>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6"/>
    </row>
    <row r="54" spans="1:131" s="247" customFormat="1" ht="26.25" customHeight="1">
      <c r="A54" s="261">
        <v>27</v>
      </c>
      <c r="B54" s="1091"/>
      <c r="C54" s="1092"/>
      <c r="D54" s="1092"/>
      <c r="E54" s="1092"/>
      <c r="F54" s="1092"/>
      <c r="G54" s="1092"/>
      <c r="H54" s="1092"/>
      <c r="I54" s="1092"/>
      <c r="J54" s="1092"/>
      <c r="K54" s="1092"/>
      <c r="L54" s="1092"/>
      <c r="M54" s="1092"/>
      <c r="N54" s="1092"/>
      <c r="O54" s="1092"/>
      <c r="P54" s="1093"/>
      <c r="Q54" s="1094"/>
      <c r="R54" s="1076"/>
      <c r="S54" s="1076"/>
      <c r="T54" s="1076"/>
      <c r="U54" s="1076"/>
      <c r="V54" s="1076"/>
      <c r="W54" s="1076"/>
      <c r="X54" s="1076"/>
      <c r="Y54" s="1076"/>
      <c r="Z54" s="1076"/>
      <c r="AA54" s="1076"/>
      <c r="AB54" s="1076"/>
      <c r="AC54" s="1076"/>
      <c r="AD54" s="1076"/>
      <c r="AE54" s="1095"/>
      <c r="AF54" s="1072"/>
      <c r="AG54" s="1073"/>
      <c r="AH54" s="1073"/>
      <c r="AI54" s="1073"/>
      <c r="AJ54" s="1074"/>
      <c r="AK54" s="1075"/>
      <c r="AL54" s="1076"/>
      <c r="AM54" s="1076"/>
      <c r="AN54" s="1076"/>
      <c r="AO54" s="1076"/>
      <c r="AP54" s="1076"/>
      <c r="AQ54" s="1076"/>
      <c r="AR54" s="1076"/>
      <c r="AS54" s="1076"/>
      <c r="AT54" s="1076"/>
      <c r="AU54" s="1076"/>
      <c r="AV54" s="1076"/>
      <c r="AW54" s="1076"/>
      <c r="AX54" s="1076"/>
      <c r="AY54" s="1076"/>
      <c r="AZ54" s="1077"/>
      <c r="BA54" s="1077"/>
      <c r="BB54" s="1077"/>
      <c r="BC54" s="1077"/>
      <c r="BD54" s="1077"/>
      <c r="BE54" s="1086"/>
      <c r="BF54" s="1086"/>
      <c r="BG54" s="1086"/>
      <c r="BH54" s="1086"/>
      <c r="BI54" s="1087"/>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6"/>
    </row>
    <row r="55" spans="1:131" s="247" customFormat="1" ht="26.25" customHeight="1">
      <c r="A55" s="261">
        <v>28</v>
      </c>
      <c r="B55" s="1091"/>
      <c r="C55" s="1092"/>
      <c r="D55" s="1092"/>
      <c r="E55" s="1092"/>
      <c r="F55" s="1092"/>
      <c r="G55" s="1092"/>
      <c r="H55" s="1092"/>
      <c r="I55" s="1092"/>
      <c r="J55" s="1092"/>
      <c r="K55" s="1092"/>
      <c r="L55" s="1092"/>
      <c r="M55" s="1092"/>
      <c r="N55" s="1092"/>
      <c r="O55" s="1092"/>
      <c r="P55" s="1093"/>
      <c r="Q55" s="1094"/>
      <c r="R55" s="1076"/>
      <c r="S55" s="1076"/>
      <c r="T55" s="1076"/>
      <c r="U55" s="1076"/>
      <c r="V55" s="1076"/>
      <c r="W55" s="1076"/>
      <c r="X55" s="1076"/>
      <c r="Y55" s="1076"/>
      <c r="Z55" s="1076"/>
      <c r="AA55" s="1076"/>
      <c r="AB55" s="1076"/>
      <c r="AC55" s="1076"/>
      <c r="AD55" s="1076"/>
      <c r="AE55" s="1095"/>
      <c r="AF55" s="1072"/>
      <c r="AG55" s="1073"/>
      <c r="AH55" s="1073"/>
      <c r="AI55" s="1073"/>
      <c r="AJ55" s="1074"/>
      <c r="AK55" s="1075"/>
      <c r="AL55" s="1076"/>
      <c r="AM55" s="1076"/>
      <c r="AN55" s="1076"/>
      <c r="AO55" s="1076"/>
      <c r="AP55" s="1076"/>
      <c r="AQ55" s="1076"/>
      <c r="AR55" s="1076"/>
      <c r="AS55" s="1076"/>
      <c r="AT55" s="1076"/>
      <c r="AU55" s="1076"/>
      <c r="AV55" s="1076"/>
      <c r="AW55" s="1076"/>
      <c r="AX55" s="1076"/>
      <c r="AY55" s="1076"/>
      <c r="AZ55" s="1077"/>
      <c r="BA55" s="1077"/>
      <c r="BB55" s="1077"/>
      <c r="BC55" s="1077"/>
      <c r="BD55" s="1077"/>
      <c r="BE55" s="1086"/>
      <c r="BF55" s="1086"/>
      <c r="BG55" s="1086"/>
      <c r="BH55" s="1086"/>
      <c r="BI55" s="1087"/>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6"/>
    </row>
    <row r="56" spans="1:131" s="247" customFormat="1" ht="26.25" customHeight="1">
      <c r="A56" s="261">
        <v>29</v>
      </c>
      <c r="B56" s="1091"/>
      <c r="C56" s="1092"/>
      <c r="D56" s="1092"/>
      <c r="E56" s="1092"/>
      <c r="F56" s="1092"/>
      <c r="G56" s="1092"/>
      <c r="H56" s="1092"/>
      <c r="I56" s="1092"/>
      <c r="J56" s="1092"/>
      <c r="K56" s="1092"/>
      <c r="L56" s="1092"/>
      <c r="M56" s="1092"/>
      <c r="N56" s="1092"/>
      <c r="O56" s="1092"/>
      <c r="P56" s="1093"/>
      <c r="Q56" s="1094"/>
      <c r="R56" s="1076"/>
      <c r="S56" s="1076"/>
      <c r="T56" s="1076"/>
      <c r="U56" s="1076"/>
      <c r="V56" s="1076"/>
      <c r="W56" s="1076"/>
      <c r="X56" s="1076"/>
      <c r="Y56" s="1076"/>
      <c r="Z56" s="1076"/>
      <c r="AA56" s="1076"/>
      <c r="AB56" s="1076"/>
      <c r="AC56" s="1076"/>
      <c r="AD56" s="1076"/>
      <c r="AE56" s="1095"/>
      <c r="AF56" s="1072"/>
      <c r="AG56" s="1073"/>
      <c r="AH56" s="1073"/>
      <c r="AI56" s="1073"/>
      <c r="AJ56" s="1074"/>
      <c r="AK56" s="1075"/>
      <c r="AL56" s="1076"/>
      <c r="AM56" s="1076"/>
      <c r="AN56" s="1076"/>
      <c r="AO56" s="1076"/>
      <c r="AP56" s="1076"/>
      <c r="AQ56" s="1076"/>
      <c r="AR56" s="1076"/>
      <c r="AS56" s="1076"/>
      <c r="AT56" s="1076"/>
      <c r="AU56" s="1076"/>
      <c r="AV56" s="1076"/>
      <c r="AW56" s="1076"/>
      <c r="AX56" s="1076"/>
      <c r="AY56" s="1076"/>
      <c r="AZ56" s="1077"/>
      <c r="BA56" s="1077"/>
      <c r="BB56" s="1077"/>
      <c r="BC56" s="1077"/>
      <c r="BD56" s="1077"/>
      <c r="BE56" s="1086"/>
      <c r="BF56" s="1086"/>
      <c r="BG56" s="1086"/>
      <c r="BH56" s="1086"/>
      <c r="BI56" s="1087"/>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6"/>
    </row>
    <row r="57" spans="1:131" s="247" customFormat="1" ht="26.25" customHeight="1">
      <c r="A57" s="261">
        <v>30</v>
      </c>
      <c r="B57" s="1091"/>
      <c r="C57" s="1092"/>
      <c r="D57" s="1092"/>
      <c r="E57" s="1092"/>
      <c r="F57" s="1092"/>
      <c r="G57" s="1092"/>
      <c r="H57" s="1092"/>
      <c r="I57" s="1092"/>
      <c r="J57" s="1092"/>
      <c r="K57" s="1092"/>
      <c r="L57" s="1092"/>
      <c r="M57" s="1092"/>
      <c r="N57" s="1092"/>
      <c r="O57" s="1092"/>
      <c r="P57" s="1093"/>
      <c r="Q57" s="1094"/>
      <c r="R57" s="1076"/>
      <c r="S57" s="1076"/>
      <c r="T57" s="1076"/>
      <c r="U57" s="1076"/>
      <c r="V57" s="1076"/>
      <c r="W57" s="1076"/>
      <c r="X57" s="1076"/>
      <c r="Y57" s="1076"/>
      <c r="Z57" s="1076"/>
      <c r="AA57" s="1076"/>
      <c r="AB57" s="1076"/>
      <c r="AC57" s="1076"/>
      <c r="AD57" s="1076"/>
      <c r="AE57" s="1095"/>
      <c r="AF57" s="1072"/>
      <c r="AG57" s="1073"/>
      <c r="AH57" s="1073"/>
      <c r="AI57" s="1073"/>
      <c r="AJ57" s="1074"/>
      <c r="AK57" s="1075"/>
      <c r="AL57" s="1076"/>
      <c r="AM57" s="1076"/>
      <c r="AN57" s="1076"/>
      <c r="AO57" s="1076"/>
      <c r="AP57" s="1076"/>
      <c r="AQ57" s="1076"/>
      <c r="AR57" s="1076"/>
      <c r="AS57" s="1076"/>
      <c r="AT57" s="1076"/>
      <c r="AU57" s="1076"/>
      <c r="AV57" s="1076"/>
      <c r="AW57" s="1076"/>
      <c r="AX57" s="1076"/>
      <c r="AY57" s="1076"/>
      <c r="AZ57" s="1077"/>
      <c r="BA57" s="1077"/>
      <c r="BB57" s="1077"/>
      <c r="BC57" s="1077"/>
      <c r="BD57" s="1077"/>
      <c r="BE57" s="1086"/>
      <c r="BF57" s="1086"/>
      <c r="BG57" s="1086"/>
      <c r="BH57" s="1086"/>
      <c r="BI57" s="1087"/>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6"/>
    </row>
    <row r="58" spans="1:131" s="247" customFormat="1" ht="26.25" customHeight="1">
      <c r="A58" s="261">
        <v>31</v>
      </c>
      <c r="B58" s="1091"/>
      <c r="C58" s="1092"/>
      <c r="D58" s="1092"/>
      <c r="E58" s="1092"/>
      <c r="F58" s="1092"/>
      <c r="G58" s="1092"/>
      <c r="H58" s="1092"/>
      <c r="I58" s="1092"/>
      <c r="J58" s="1092"/>
      <c r="K58" s="1092"/>
      <c r="L58" s="1092"/>
      <c r="M58" s="1092"/>
      <c r="N58" s="1092"/>
      <c r="O58" s="1092"/>
      <c r="P58" s="1093"/>
      <c r="Q58" s="1094"/>
      <c r="R58" s="1076"/>
      <c r="S58" s="1076"/>
      <c r="T58" s="1076"/>
      <c r="U58" s="1076"/>
      <c r="V58" s="1076"/>
      <c r="W58" s="1076"/>
      <c r="X58" s="1076"/>
      <c r="Y58" s="1076"/>
      <c r="Z58" s="1076"/>
      <c r="AA58" s="1076"/>
      <c r="AB58" s="1076"/>
      <c r="AC58" s="1076"/>
      <c r="AD58" s="1076"/>
      <c r="AE58" s="1095"/>
      <c r="AF58" s="1072"/>
      <c r="AG58" s="1073"/>
      <c r="AH58" s="1073"/>
      <c r="AI58" s="1073"/>
      <c r="AJ58" s="1074"/>
      <c r="AK58" s="1075"/>
      <c r="AL58" s="1076"/>
      <c r="AM58" s="1076"/>
      <c r="AN58" s="1076"/>
      <c r="AO58" s="1076"/>
      <c r="AP58" s="1076"/>
      <c r="AQ58" s="1076"/>
      <c r="AR58" s="1076"/>
      <c r="AS58" s="1076"/>
      <c r="AT58" s="1076"/>
      <c r="AU58" s="1076"/>
      <c r="AV58" s="1076"/>
      <c r="AW58" s="1076"/>
      <c r="AX58" s="1076"/>
      <c r="AY58" s="1076"/>
      <c r="AZ58" s="1077"/>
      <c r="BA58" s="1077"/>
      <c r="BB58" s="1077"/>
      <c r="BC58" s="1077"/>
      <c r="BD58" s="1077"/>
      <c r="BE58" s="1086"/>
      <c r="BF58" s="1086"/>
      <c r="BG58" s="1086"/>
      <c r="BH58" s="1086"/>
      <c r="BI58" s="1087"/>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6"/>
    </row>
    <row r="59" spans="1:131" s="247" customFormat="1" ht="26.25" customHeight="1">
      <c r="A59" s="261">
        <v>32</v>
      </c>
      <c r="B59" s="1091"/>
      <c r="C59" s="1092"/>
      <c r="D59" s="1092"/>
      <c r="E59" s="1092"/>
      <c r="F59" s="1092"/>
      <c r="G59" s="1092"/>
      <c r="H59" s="1092"/>
      <c r="I59" s="1092"/>
      <c r="J59" s="1092"/>
      <c r="K59" s="1092"/>
      <c r="L59" s="1092"/>
      <c r="M59" s="1092"/>
      <c r="N59" s="1092"/>
      <c r="O59" s="1092"/>
      <c r="P59" s="1093"/>
      <c r="Q59" s="1094"/>
      <c r="R59" s="1076"/>
      <c r="S59" s="1076"/>
      <c r="T59" s="1076"/>
      <c r="U59" s="1076"/>
      <c r="V59" s="1076"/>
      <c r="W59" s="1076"/>
      <c r="X59" s="1076"/>
      <c r="Y59" s="1076"/>
      <c r="Z59" s="1076"/>
      <c r="AA59" s="1076"/>
      <c r="AB59" s="1076"/>
      <c r="AC59" s="1076"/>
      <c r="AD59" s="1076"/>
      <c r="AE59" s="1095"/>
      <c r="AF59" s="1072"/>
      <c r="AG59" s="1073"/>
      <c r="AH59" s="1073"/>
      <c r="AI59" s="1073"/>
      <c r="AJ59" s="1074"/>
      <c r="AK59" s="1075"/>
      <c r="AL59" s="1076"/>
      <c r="AM59" s="1076"/>
      <c r="AN59" s="1076"/>
      <c r="AO59" s="1076"/>
      <c r="AP59" s="1076"/>
      <c r="AQ59" s="1076"/>
      <c r="AR59" s="1076"/>
      <c r="AS59" s="1076"/>
      <c r="AT59" s="1076"/>
      <c r="AU59" s="1076"/>
      <c r="AV59" s="1076"/>
      <c r="AW59" s="1076"/>
      <c r="AX59" s="1076"/>
      <c r="AY59" s="1076"/>
      <c r="AZ59" s="1077"/>
      <c r="BA59" s="1077"/>
      <c r="BB59" s="1077"/>
      <c r="BC59" s="1077"/>
      <c r="BD59" s="1077"/>
      <c r="BE59" s="1086"/>
      <c r="BF59" s="1086"/>
      <c r="BG59" s="1086"/>
      <c r="BH59" s="1086"/>
      <c r="BI59" s="1087"/>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6"/>
    </row>
    <row r="60" spans="1:131" s="247" customFormat="1" ht="26.25" customHeight="1">
      <c r="A60" s="261">
        <v>33</v>
      </c>
      <c r="B60" s="1091"/>
      <c r="C60" s="1092"/>
      <c r="D60" s="1092"/>
      <c r="E60" s="1092"/>
      <c r="F60" s="1092"/>
      <c r="G60" s="1092"/>
      <c r="H60" s="1092"/>
      <c r="I60" s="1092"/>
      <c r="J60" s="1092"/>
      <c r="K60" s="1092"/>
      <c r="L60" s="1092"/>
      <c r="M60" s="1092"/>
      <c r="N60" s="1092"/>
      <c r="O60" s="1092"/>
      <c r="P60" s="1093"/>
      <c r="Q60" s="1094"/>
      <c r="R60" s="1076"/>
      <c r="S60" s="1076"/>
      <c r="T60" s="1076"/>
      <c r="U60" s="1076"/>
      <c r="V60" s="1076"/>
      <c r="W60" s="1076"/>
      <c r="X60" s="1076"/>
      <c r="Y60" s="1076"/>
      <c r="Z60" s="1076"/>
      <c r="AA60" s="1076"/>
      <c r="AB60" s="1076"/>
      <c r="AC60" s="1076"/>
      <c r="AD60" s="1076"/>
      <c r="AE60" s="1095"/>
      <c r="AF60" s="1072"/>
      <c r="AG60" s="1073"/>
      <c r="AH60" s="1073"/>
      <c r="AI60" s="1073"/>
      <c r="AJ60" s="1074"/>
      <c r="AK60" s="1075"/>
      <c r="AL60" s="1076"/>
      <c r="AM60" s="1076"/>
      <c r="AN60" s="1076"/>
      <c r="AO60" s="1076"/>
      <c r="AP60" s="1076"/>
      <c r="AQ60" s="1076"/>
      <c r="AR60" s="1076"/>
      <c r="AS60" s="1076"/>
      <c r="AT60" s="1076"/>
      <c r="AU60" s="1076"/>
      <c r="AV60" s="1076"/>
      <c r="AW60" s="1076"/>
      <c r="AX60" s="1076"/>
      <c r="AY60" s="1076"/>
      <c r="AZ60" s="1077"/>
      <c r="BA60" s="1077"/>
      <c r="BB60" s="1077"/>
      <c r="BC60" s="1077"/>
      <c r="BD60" s="1077"/>
      <c r="BE60" s="1086"/>
      <c r="BF60" s="1086"/>
      <c r="BG60" s="1086"/>
      <c r="BH60" s="1086"/>
      <c r="BI60" s="1087"/>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6"/>
    </row>
    <row r="61" spans="1:131" s="247" customFormat="1" ht="26.25" customHeight="1" thickBot="1">
      <c r="A61" s="261">
        <v>34</v>
      </c>
      <c r="B61" s="1091"/>
      <c r="C61" s="1092"/>
      <c r="D61" s="1092"/>
      <c r="E61" s="1092"/>
      <c r="F61" s="1092"/>
      <c r="G61" s="1092"/>
      <c r="H61" s="1092"/>
      <c r="I61" s="1092"/>
      <c r="J61" s="1092"/>
      <c r="K61" s="1092"/>
      <c r="L61" s="1092"/>
      <c r="M61" s="1092"/>
      <c r="N61" s="1092"/>
      <c r="O61" s="1092"/>
      <c r="P61" s="1093"/>
      <c r="Q61" s="1094"/>
      <c r="R61" s="1076"/>
      <c r="S61" s="1076"/>
      <c r="T61" s="1076"/>
      <c r="U61" s="1076"/>
      <c r="V61" s="1076"/>
      <c r="W61" s="1076"/>
      <c r="X61" s="1076"/>
      <c r="Y61" s="1076"/>
      <c r="Z61" s="1076"/>
      <c r="AA61" s="1076"/>
      <c r="AB61" s="1076"/>
      <c r="AC61" s="1076"/>
      <c r="AD61" s="1076"/>
      <c r="AE61" s="1095"/>
      <c r="AF61" s="1072"/>
      <c r="AG61" s="1073"/>
      <c r="AH61" s="1073"/>
      <c r="AI61" s="1073"/>
      <c r="AJ61" s="1074"/>
      <c r="AK61" s="1075"/>
      <c r="AL61" s="1076"/>
      <c r="AM61" s="1076"/>
      <c r="AN61" s="1076"/>
      <c r="AO61" s="1076"/>
      <c r="AP61" s="1076"/>
      <c r="AQ61" s="1076"/>
      <c r="AR61" s="1076"/>
      <c r="AS61" s="1076"/>
      <c r="AT61" s="1076"/>
      <c r="AU61" s="1076"/>
      <c r="AV61" s="1076"/>
      <c r="AW61" s="1076"/>
      <c r="AX61" s="1076"/>
      <c r="AY61" s="1076"/>
      <c r="AZ61" s="1077"/>
      <c r="BA61" s="1077"/>
      <c r="BB61" s="1077"/>
      <c r="BC61" s="1077"/>
      <c r="BD61" s="1077"/>
      <c r="BE61" s="1086"/>
      <c r="BF61" s="1086"/>
      <c r="BG61" s="1086"/>
      <c r="BH61" s="1086"/>
      <c r="BI61" s="1087"/>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6"/>
    </row>
    <row r="62" spans="1:131" s="247" customFormat="1" ht="26.25" customHeight="1">
      <c r="A62" s="261">
        <v>35</v>
      </c>
      <c r="B62" s="1091"/>
      <c r="C62" s="1092"/>
      <c r="D62" s="1092"/>
      <c r="E62" s="1092"/>
      <c r="F62" s="1092"/>
      <c r="G62" s="1092"/>
      <c r="H62" s="1092"/>
      <c r="I62" s="1092"/>
      <c r="J62" s="1092"/>
      <c r="K62" s="1092"/>
      <c r="L62" s="1092"/>
      <c r="M62" s="1092"/>
      <c r="N62" s="1092"/>
      <c r="O62" s="1092"/>
      <c r="P62" s="1093"/>
      <c r="Q62" s="1094"/>
      <c r="R62" s="1076"/>
      <c r="S62" s="1076"/>
      <c r="T62" s="1076"/>
      <c r="U62" s="1076"/>
      <c r="V62" s="1076"/>
      <c r="W62" s="1076"/>
      <c r="X62" s="1076"/>
      <c r="Y62" s="1076"/>
      <c r="Z62" s="1076"/>
      <c r="AA62" s="1076"/>
      <c r="AB62" s="1076"/>
      <c r="AC62" s="1076"/>
      <c r="AD62" s="1076"/>
      <c r="AE62" s="1095"/>
      <c r="AF62" s="1072"/>
      <c r="AG62" s="1073"/>
      <c r="AH62" s="1073"/>
      <c r="AI62" s="1073"/>
      <c r="AJ62" s="1074"/>
      <c r="AK62" s="1075"/>
      <c r="AL62" s="1076"/>
      <c r="AM62" s="1076"/>
      <c r="AN62" s="1076"/>
      <c r="AO62" s="1076"/>
      <c r="AP62" s="1076"/>
      <c r="AQ62" s="1076"/>
      <c r="AR62" s="1076"/>
      <c r="AS62" s="1076"/>
      <c r="AT62" s="1076"/>
      <c r="AU62" s="1076"/>
      <c r="AV62" s="1076"/>
      <c r="AW62" s="1076"/>
      <c r="AX62" s="1076"/>
      <c r="AY62" s="1076"/>
      <c r="AZ62" s="1077"/>
      <c r="BA62" s="1077"/>
      <c r="BB62" s="1077"/>
      <c r="BC62" s="1077"/>
      <c r="BD62" s="1077"/>
      <c r="BE62" s="1086"/>
      <c r="BF62" s="1086"/>
      <c r="BG62" s="1086"/>
      <c r="BH62" s="1086"/>
      <c r="BI62" s="1087"/>
      <c r="BJ62" s="1088" t="s">
        <v>405</v>
      </c>
      <c r="BK62" s="1089"/>
      <c r="BL62" s="1089"/>
      <c r="BM62" s="1089"/>
      <c r="BN62" s="1090"/>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6"/>
    </row>
    <row r="63" spans="1:131" s="247" customFormat="1" ht="26.25" customHeight="1" thickBot="1">
      <c r="A63" s="264" t="s">
        <v>384</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15"/>
      <c r="AF63" s="1084">
        <v>7381</v>
      </c>
      <c r="AG63" s="1078"/>
      <c r="AH63" s="1078"/>
      <c r="AI63" s="1078"/>
      <c r="AJ63" s="1085"/>
      <c r="AK63" s="1016"/>
      <c r="AL63" s="1014"/>
      <c r="AM63" s="1014"/>
      <c r="AN63" s="1014"/>
      <c r="AO63" s="1014"/>
      <c r="AP63" s="1078">
        <v>26090</v>
      </c>
      <c r="AQ63" s="1078"/>
      <c r="AR63" s="1078"/>
      <c r="AS63" s="1078"/>
      <c r="AT63" s="1078"/>
      <c r="AU63" s="1078">
        <v>4354</v>
      </c>
      <c r="AV63" s="1078"/>
      <c r="AW63" s="1078"/>
      <c r="AX63" s="1078"/>
      <c r="AY63" s="1078"/>
      <c r="AZ63" s="1079"/>
      <c r="BA63" s="1079"/>
      <c r="BB63" s="1079"/>
      <c r="BC63" s="1079"/>
      <c r="BD63" s="1079"/>
      <c r="BE63" s="1080">
        <v>0</v>
      </c>
      <c r="BF63" s="1080"/>
      <c r="BG63" s="1080"/>
      <c r="BH63" s="1080"/>
      <c r="BI63" s="1081"/>
      <c r="BJ63" s="1082" t="s">
        <v>127</v>
      </c>
      <c r="BK63" s="1002"/>
      <c r="BL63" s="1002"/>
      <c r="BM63" s="1002"/>
      <c r="BN63" s="1083"/>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6"/>
    </row>
    <row r="66" spans="1:131" s="247" customFormat="1" ht="26.25" customHeight="1">
      <c r="A66" s="1048" t="s">
        <v>408</v>
      </c>
      <c r="B66" s="1049"/>
      <c r="C66" s="1049"/>
      <c r="D66" s="1049"/>
      <c r="E66" s="1049"/>
      <c r="F66" s="1049"/>
      <c r="G66" s="1049"/>
      <c r="H66" s="1049"/>
      <c r="I66" s="1049"/>
      <c r="J66" s="1049"/>
      <c r="K66" s="1049"/>
      <c r="L66" s="1049"/>
      <c r="M66" s="1049"/>
      <c r="N66" s="1049"/>
      <c r="O66" s="1049"/>
      <c r="P66" s="1050"/>
      <c r="Q66" s="1054" t="s">
        <v>409</v>
      </c>
      <c r="R66" s="1055"/>
      <c r="S66" s="1055"/>
      <c r="T66" s="1055"/>
      <c r="U66" s="1056"/>
      <c r="V66" s="1054" t="s">
        <v>410</v>
      </c>
      <c r="W66" s="1055"/>
      <c r="X66" s="1055"/>
      <c r="Y66" s="1055"/>
      <c r="Z66" s="1056"/>
      <c r="AA66" s="1054" t="s">
        <v>390</v>
      </c>
      <c r="AB66" s="1055"/>
      <c r="AC66" s="1055"/>
      <c r="AD66" s="1055"/>
      <c r="AE66" s="1056"/>
      <c r="AF66" s="1060" t="s">
        <v>391</v>
      </c>
      <c r="AG66" s="1061"/>
      <c r="AH66" s="1061"/>
      <c r="AI66" s="1061"/>
      <c r="AJ66" s="1062"/>
      <c r="AK66" s="1054" t="s">
        <v>392</v>
      </c>
      <c r="AL66" s="1049"/>
      <c r="AM66" s="1049"/>
      <c r="AN66" s="1049"/>
      <c r="AO66" s="1050"/>
      <c r="AP66" s="1054" t="s">
        <v>393</v>
      </c>
      <c r="AQ66" s="1055"/>
      <c r="AR66" s="1055"/>
      <c r="AS66" s="1055"/>
      <c r="AT66" s="1056"/>
      <c r="AU66" s="1054" t="s">
        <v>411</v>
      </c>
      <c r="AV66" s="1055"/>
      <c r="AW66" s="1055"/>
      <c r="AX66" s="1055"/>
      <c r="AY66" s="1056"/>
      <c r="AZ66" s="1054" t="s">
        <v>372</v>
      </c>
      <c r="BA66" s="1055"/>
      <c r="BB66" s="1055"/>
      <c r="BC66" s="1055"/>
      <c r="BD66" s="1070"/>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8" t="s">
        <v>567</v>
      </c>
      <c r="C68" s="1039"/>
      <c r="D68" s="1039"/>
      <c r="E68" s="1039"/>
      <c r="F68" s="1039"/>
      <c r="G68" s="1039"/>
      <c r="H68" s="1039"/>
      <c r="I68" s="1039"/>
      <c r="J68" s="1039"/>
      <c r="K68" s="1039"/>
      <c r="L68" s="1039"/>
      <c r="M68" s="1039"/>
      <c r="N68" s="1039"/>
      <c r="O68" s="1039"/>
      <c r="P68" s="1040"/>
      <c r="Q68" s="1041">
        <v>24333</v>
      </c>
      <c r="R68" s="1035"/>
      <c r="S68" s="1035"/>
      <c r="T68" s="1035"/>
      <c r="U68" s="1035"/>
      <c r="V68" s="1035">
        <v>23280</v>
      </c>
      <c r="W68" s="1035"/>
      <c r="X68" s="1035"/>
      <c r="Y68" s="1035"/>
      <c r="Z68" s="1035"/>
      <c r="AA68" s="1035">
        <v>1053</v>
      </c>
      <c r="AB68" s="1035"/>
      <c r="AC68" s="1035"/>
      <c r="AD68" s="1035"/>
      <c r="AE68" s="1035"/>
      <c r="AF68" s="1035">
        <v>1053</v>
      </c>
      <c r="AG68" s="1035"/>
      <c r="AH68" s="1035"/>
      <c r="AI68" s="1035"/>
      <c r="AJ68" s="1035"/>
      <c r="AK68" s="1035">
        <v>30</v>
      </c>
      <c r="AL68" s="1035"/>
      <c r="AM68" s="1035"/>
      <c r="AN68" s="1035"/>
      <c r="AO68" s="1035"/>
      <c r="AP68" s="1035" t="s">
        <v>563</v>
      </c>
      <c r="AQ68" s="1035"/>
      <c r="AR68" s="1035"/>
      <c r="AS68" s="1035"/>
      <c r="AT68" s="1035"/>
      <c r="AU68" s="1035" t="s">
        <v>563</v>
      </c>
      <c r="AV68" s="1035"/>
      <c r="AW68" s="1035"/>
      <c r="AX68" s="1035"/>
      <c r="AY68" s="1035"/>
      <c r="AZ68" s="1036"/>
      <c r="BA68" s="1036"/>
      <c r="BB68" s="1036"/>
      <c r="BC68" s="1036"/>
      <c r="BD68" s="1037"/>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7" t="s">
        <v>568</v>
      </c>
      <c r="C69" s="1028"/>
      <c r="D69" s="1028"/>
      <c r="E69" s="1028"/>
      <c r="F69" s="1028"/>
      <c r="G69" s="1028"/>
      <c r="H69" s="1028"/>
      <c r="I69" s="1028"/>
      <c r="J69" s="1028"/>
      <c r="K69" s="1028"/>
      <c r="L69" s="1028"/>
      <c r="M69" s="1028"/>
      <c r="N69" s="1028"/>
      <c r="O69" s="1028"/>
      <c r="P69" s="1029"/>
      <c r="Q69" s="1030">
        <v>180</v>
      </c>
      <c r="R69" s="1024"/>
      <c r="S69" s="1024"/>
      <c r="T69" s="1024"/>
      <c r="U69" s="1024"/>
      <c r="V69" s="1024">
        <v>132</v>
      </c>
      <c r="W69" s="1024"/>
      <c r="X69" s="1024"/>
      <c r="Y69" s="1024"/>
      <c r="Z69" s="1024"/>
      <c r="AA69" s="1024">
        <v>48</v>
      </c>
      <c r="AB69" s="1024"/>
      <c r="AC69" s="1024"/>
      <c r="AD69" s="1024"/>
      <c r="AE69" s="1024"/>
      <c r="AF69" s="1024">
        <v>48</v>
      </c>
      <c r="AG69" s="1024"/>
      <c r="AH69" s="1024"/>
      <c r="AI69" s="1024"/>
      <c r="AJ69" s="1024"/>
      <c r="AK69" s="1024" t="s">
        <v>563</v>
      </c>
      <c r="AL69" s="1024"/>
      <c r="AM69" s="1024"/>
      <c r="AN69" s="1024"/>
      <c r="AO69" s="1024"/>
      <c r="AP69" s="1024" t="s">
        <v>563</v>
      </c>
      <c r="AQ69" s="1024"/>
      <c r="AR69" s="1024"/>
      <c r="AS69" s="1024"/>
      <c r="AT69" s="1024"/>
      <c r="AU69" s="1024" t="s">
        <v>563</v>
      </c>
      <c r="AV69" s="1024"/>
      <c r="AW69" s="1024"/>
      <c r="AX69" s="1024"/>
      <c r="AY69" s="1024"/>
      <c r="AZ69" s="1025"/>
      <c r="BA69" s="1025"/>
      <c r="BB69" s="1025"/>
      <c r="BC69" s="1025"/>
      <c r="BD69" s="1026"/>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7" t="s">
        <v>569</v>
      </c>
      <c r="C70" s="1028"/>
      <c r="D70" s="1028"/>
      <c r="E70" s="1028"/>
      <c r="F70" s="1028"/>
      <c r="G70" s="1028"/>
      <c r="H70" s="1028"/>
      <c r="I70" s="1028"/>
      <c r="J70" s="1028"/>
      <c r="K70" s="1028"/>
      <c r="L70" s="1028"/>
      <c r="M70" s="1028"/>
      <c r="N70" s="1028"/>
      <c r="O70" s="1028"/>
      <c r="P70" s="1029"/>
      <c r="Q70" s="1030">
        <v>109</v>
      </c>
      <c r="R70" s="1024"/>
      <c r="S70" s="1024"/>
      <c r="T70" s="1024"/>
      <c r="U70" s="1024"/>
      <c r="V70" s="1024">
        <v>98</v>
      </c>
      <c r="W70" s="1024"/>
      <c r="X70" s="1024"/>
      <c r="Y70" s="1024"/>
      <c r="Z70" s="1024"/>
      <c r="AA70" s="1024">
        <v>10</v>
      </c>
      <c r="AB70" s="1024"/>
      <c r="AC70" s="1024"/>
      <c r="AD70" s="1024"/>
      <c r="AE70" s="1024"/>
      <c r="AF70" s="1024">
        <v>10</v>
      </c>
      <c r="AG70" s="1024"/>
      <c r="AH70" s="1024"/>
      <c r="AI70" s="1024"/>
      <c r="AJ70" s="1024"/>
      <c r="AK70" s="1024">
        <v>2</v>
      </c>
      <c r="AL70" s="1024"/>
      <c r="AM70" s="1024"/>
      <c r="AN70" s="1024"/>
      <c r="AO70" s="1024"/>
      <c r="AP70" s="1024" t="s">
        <v>563</v>
      </c>
      <c r="AQ70" s="1024"/>
      <c r="AR70" s="1024"/>
      <c r="AS70" s="1024"/>
      <c r="AT70" s="1024"/>
      <c r="AU70" s="1024" t="s">
        <v>563</v>
      </c>
      <c r="AV70" s="1024"/>
      <c r="AW70" s="1024"/>
      <c r="AX70" s="1024"/>
      <c r="AY70" s="1024"/>
      <c r="AZ70" s="1025"/>
      <c r="BA70" s="1025"/>
      <c r="BB70" s="1025"/>
      <c r="BC70" s="1025"/>
      <c r="BD70" s="1026"/>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7" t="s">
        <v>570</v>
      </c>
      <c r="C71" s="1028"/>
      <c r="D71" s="1028"/>
      <c r="E71" s="1028"/>
      <c r="F71" s="1028"/>
      <c r="G71" s="1028"/>
      <c r="H71" s="1028"/>
      <c r="I71" s="1028"/>
      <c r="J71" s="1028"/>
      <c r="K71" s="1028"/>
      <c r="L71" s="1028"/>
      <c r="M71" s="1028"/>
      <c r="N71" s="1028"/>
      <c r="O71" s="1028"/>
      <c r="P71" s="1029"/>
      <c r="Q71" s="1030">
        <v>110</v>
      </c>
      <c r="R71" s="1024"/>
      <c r="S71" s="1024"/>
      <c r="T71" s="1024"/>
      <c r="U71" s="1024"/>
      <c r="V71" s="1024">
        <v>81</v>
      </c>
      <c r="W71" s="1024"/>
      <c r="X71" s="1024"/>
      <c r="Y71" s="1024"/>
      <c r="Z71" s="1024"/>
      <c r="AA71" s="1024">
        <v>29</v>
      </c>
      <c r="AB71" s="1024"/>
      <c r="AC71" s="1024"/>
      <c r="AD71" s="1024"/>
      <c r="AE71" s="1024"/>
      <c r="AF71" s="1024">
        <v>29</v>
      </c>
      <c r="AG71" s="1024"/>
      <c r="AH71" s="1024"/>
      <c r="AI71" s="1024"/>
      <c r="AJ71" s="1024"/>
      <c r="AK71" s="1024" t="s">
        <v>563</v>
      </c>
      <c r="AL71" s="1024"/>
      <c r="AM71" s="1024"/>
      <c r="AN71" s="1024"/>
      <c r="AO71" s="1024"/>
      <c r="AP71" s="1024" t="s">
        <v>563</v>
      </c>
      <c r="AQ71" s="1024"/>
      <c r="AR71" s="1024"/>
      <c r="AS71" s="1024"/>
      <c r="AT71" s="1024"/>
      <c r="AU71" s="1024" t="s">
        <v>563</v>
      </c>
      <c r="AV71" s="1024"/>
      <c r="AW71" s="1024"/>
      <c r="AX71" s="1024"/>
      <c r="AY71" s="1024"/>
      <c r="AZ71" s="1025"/>
      <c r="BA71" s="1025"/>
      <c r="BB71" s="1025"/>
      <c r="BC71" s="1025"/>
      <c r="BD71" s="1026"/>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7" t="s">
        <v>566</v>
      </c>
      <c r="C72" s="1028"/>
      <c r="D72" s="1028"/>
      <c r="E72" s="1028"/>
      <c r="F72" s="1028"/>
      <c r="G72" s="1028"/>
      <c r="H72" s="1028"/>
      <c r="I72" s="1028"/>
      <c r="J72" s="1028"/>
      <c r="K72" s="1028"/>
      <c r="L72" s="1028"/>
      <c r="M72" s="1028"/>
      <c r="N72" s="1028"/>
      <c r="O72" s="1028"/>
      <c r="P72" s="1029"/>
      <c r="Q72" s="1030">
        <v>698</v>
      </c>
      <c r="R72" s="1024"/>
      <c r="S72" s="1024"/>
      <c r="T72" s="1024"/>
      <c r="U72" s="1024"/>
      <c r="V72" s="1024">
        <v>605</v>
      </c>
      <c r="W72" s="1024"/>
      <c r="X72" s="1024"/>
      <c r="Y72" s="1024"/>
      <c r="Z72" s="1024"/>
      <c r="AA72" s="1024">
        <v>46</v>
      </c>
      <c r="AB72" s="1024"/>
      <c r="AC72" s="1024"/>
      <c r="AD72" s="1024"/>
      <c r="AE72" s="1024"/>
      <c r="AF72" s="1024">
        <v>46</v>
      </c>
      <c r="AG72" s="1024"/>
      <c r="AH72" s="1024"/>
      <c r="AI72" s="1024"/>
      <c r="AJ72" s="1024"/>
      <c r="AK72" s="1024">
        <v>15</v>
      </c>
      <c r="AL72" s="1024"/>
      <c r="AM72" s="1024"/>
      <c r="AN72" s="1024"/>
      <c r="AO72" s="1024"/>
      <c r="AP72" s="1024">
        <v>857</v>
      </c>
      <c r="AQ72" s="1024"/>
      <c r="AR72" s="1024"/>
      <c r="AS72" s="1024"/>
      <c r="AT72" s="1024"/>
      <c r="AU72" s="1024">
        <v>230</v>
      </c>
      <c r="AV72" s="1024"/>
      <c r="AW72" s="1024"/>
      <c r="AX72" s="1024"/>
      <c r="AY72" s="1024"/>
      <c r="AZ72" s="1025"/>
      <c r="BA72" s="1025"/>
      <c r="BB72" s="1025"/>
      <c r="BC72" s="1025"/>
      <c r="BD72" s="1026"/>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7" t="s">
        <v>565</v>
      </c>
      <c r="C73" s="1028"/>
      <c r="D73" s="1028"/>
      <c r="E73" s="1028"/>
      <c r="F73" s="1028"/>
      <c r="G73" s="1028"/>
      <c r="H73" s="1028"/>
      <c r="I73" s="1028"/>
      <c r="J73" s="1028"/>
      <c r="K73" s="1028"/>
      <c r="L73" s="1028"/>
      <c r="M73" s="1028"/>
      <c r="N73" s="1028"/>
      <c r="O73" s="1028"/>
      <c r="P73" s="1029"/>
      <c r="Q73" s="1030">
        <v>12074</v>
      </c>
      <c r="R73" s="1024"/>
      <c r="S73" s="1024"/>
      <c r="T73" s="1024"/>
      <c r="U73" s="1024"/>
      <c r="V73" s="1024">
        <v>9960</v>
      </c>
      <c r="W73" s="1024"/>
      <c r="X73" s="1024"/>
      <c r="Y73" s="1024"/>
      <c r="Z73" s="1024"/>
      <c r="AA73" s="1024">
        <v>2114</v>
      </c>
      <c r="AB73" s="1024"/>
      <c r="AC73" s="1024"/>
      <c r="AD73" s="1024"/>
      <c r="AE73" s="1024"/>
      <c r="AF73" s="1024">
        <v>11373</v>
      </c>
      <c r="AG73" s="1024"/>
      <c r="AH73" s="1024"/>
      <c r="AI73" s="1024"/>
      <c r="AJ73" s="1024"/>
      <c r="AK73" s="1024">
        <v>3276</v>
      </c>
      <c r="AL73" s="1024"/>
      <c r="AM73" s="1024"/>
      <c r="AN73" s="1024"/>
      <c r="AO73" s="1024"/>
      <c r="AP73" s="1024" t="s">
        <v>563</v>
      </c>
      <c r="AQ73" s="1024"/>
      <c r="AR73" s="1024"/>
      <c r="AS73" s="1024"/>
      <c r="AT73" s="1024"/>
      <c r="AU73" s="1024" t="s">
        <v>563</v>
      </c>
      <c r="AV73" s="1024"/>
      <c r="AW73" s="1024"/>
      <c r="AX73" s="1024"/>
      <c r="AY73" s="1024"/>
      <c r="AZ73" s="1025"/>
      <c r="BA73" s="1025"/>
      <c r="BB73" s="1025"/>
      <c r="BC73" s="1025"/>
      <c r="BD73" s="1026"/>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7" t="s">
        <v>576</v>
      </c>
      <c r="C74" s="1028"/>
      <c r="D74" s="1028"/>
      <c r="E74" s="1028"/>
      <c r="F74" s="1028"/>
      <c r="G74" s="1028"/>
      <c r="H74" s="1028"/>
      <c r="I74" s="1028"/>
      <c r="J74" s="1028"/>
      <c r="K74" s="1028"/>
      <c r="L74" s="1028"/>
      <c r="M74" s="1028"/>
      <c r="N74" s="1028"/>
      <c r="O74" s="1028"/>
      <c r="P74" s="1029"/>
      <c r="Q74" s="1030">
        <v>2810</v>
      </c>
      <c r="R74" s="1024"/>
      <c r="S74" s="1024"/>
      <c r="T74" s="1024"/>
      <c r="U74" s="1024"/>
      <c r="V74" s="1024">
        <v>2577</v>
      </c>
      <c r="W74" s="1024"/>
      <c r="X74" s="1024"/>
      <c r="Y74" s="1024"/>
      <c r="Z74" s="1024"/>
      <c r="AA74" s="1024">
        <v>233</v>
      </c>
      <c r="AB74" s="1024"/>
      <c r="AC74" s="1024"/>
      <c r="AD74" s="1024"/>
      <c r="AE74" s="1024"/>
      <c r="AF74" s="1024">
        <v>233</v>
      </c>
      <c r="AG74" s="1024"/>
      <c r="AH74" s="1024"/>
      <c r="AI74" s="1024"/>
      <c r="AJ74" s="1024"/>
      <c r="AK74" s="1024">
        <v>317</v>
      </c>
      <c r="AL74" s="1024"/>
      <c r="AM74" s="1024"/>
      <c r="AN74" s="1024"/>
      <c r="AO74" s="1024"/>
      <c r="AP74" s="1024" t="s">
        <v>563</v>
      </c>
      <c r="AQ74" s="1024"/>
      <c r="AR74" s="1024"/>
      <c r="AS74" s="1024"/>
      <c r="AT74" s="1024"/>
      <c r="AU74" s="1024" t="s">
        <v>563</v>
      </c>
      <c r="AV74" s="1024"/>
      <c r="AW74" s="1024"/>
      <c r="AX74" s="1024"/>
      <c r="AY74" s="1024"/>
      <c r="AZ74" s="1025"/>
      <c r="BA74" s="1025"/>
      <c r="BB74" s="1025"/>
      <c r="BC74" s="1025"/>
      <c r="BD74" s="1026"/>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7" t="s">
        <v>577</v>
      </c>
      <c r="C75" s="1028"/>
      <c r="D75" s="1028"/>
      <c r="E75" s="1028"/>
      <c r="F75" s="1028"/>
      <c r="G75" s="1028"/>
      <c r="H75" s="1028"/>
      <c r="I75" s="1028"/>
      <c r="J75" s="1028"/>
      <c r="K75" s="1028"/>
      <c r="L75" s="1028"/>
      <c r="M75" s="1028"/>
      <c r="N75" s="1028"/>
      <c r="O75" s="1028"/>
      <c r="P75" s="1029"/>
      <c r="Q75" s="1031">
        <v>620140</v>
      </c>
      <c r="R75" s="1032"/>
      <c r="S75" s="1032"/>
      <c r="T75" s="1032"/>
      <c r="U75" s="1033"/>
      <c r="V75" s="1034">
        <v>610214</v>
      </c>
      <c r="W75" s="1032"/>
      <c r="X75" s="1032"/>
      <c r="Y75" s="1032"/>
      <c r="Z75" s="1033"/>
      <c r="AA75" s="1034">
        <v>9926</v>
      </c>
      <c r="AB75" s="1032"/>
      <c r="AC75" s="1032"/>
      <c r="AD75" s="1032"/>
      <c r="AE75" s="1033"/>
      <c r="AF75" s="1034">
        <v>9926</v>
      </c>
      <c r="AG75" s="1032"/>
      <c r="AH75" s="1032"/>
      <c r="AI75" s="1032"/>
      <c r="AJ75" s="1033"/>
      <c r="AK75" s="1034">
        <v>3973</v>
      </c>
      <c r="AL75" s="1032"/>
      <c r="AM75" s="1032"/>
      <c r="AN75" s="1032"/>
      <c r="AO75" s="1033"/>
      <c r="AP75" s="1034" t="s">
        <v>563</v>
      </c>
      <c r="AQ75" s="1032"/>
      <c r="AR75" s="1032"/>
      <c r="AS75" s="1032"/>
      <c r="AT75" s="1033"/>
      <c r="AU75" s="1034" t="s">
        <v>571</v>
      </c>
      <c r="AV75" s="1032"/>
      <c r="AW75" s="1032"/>
      <c r="AX75" s="1032"/>
      <c r="AY75" s="1033"/>
      <c r="AZ75" s="1025"/>
      <c r="BA75" s="1025"/>
      <c r="BB75" s="1025"/>
      <c r="BC75" s="1025"/>
      <c r="BD75" s="1026"/>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384</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22718</v>
      </c>
      <c r="AG88" s="1002"/>
      <c r="AH88" s="1002"/>
      <c r="AI88" s="1002"/>
      <c r="AJ88" s="1011"/>
      <c r="AK88" s="1015"/>
      <c r="AL88" s="999"/>
      <c r="AM88" s="999"/>
      <c r="AN88" s="999"/>
      <c r="AO88" s="1016"/>
      <c r="AP88" s="1010">
        <v>857</v>
      </c>
      <c r="AQ88" s="1002"/>
      <c r="AR88" s="1002"/>
      <c r="AS88" s="1002"/>
      <c r="AT88" s="1011"/>
      <c r="AU88" s="1010">
        <v>230</v>
      </c>
      <c r="AV88" s="1002"/>
      <c r="AW88" s="1002"/>
      <c r="AX88" s="1002"/>
      <c r="AY88" s="1011"/>
      <c r="AZ88" s="1012"/>
      <c r="BA88" s="985"/>
      <c r="BB88" s="985"/>
      <c r="BC88" s="985"/>
      <c r="BD88" s="986"/>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v>0</v>
      </c>
      <c r="CX102" s="1002"/>
      <c r="CY102" s="1002"/>
      <c r="CZ102" s="1002"/>
      <c r="DA102" s="1003"/>
      <c r="DB102" s="1001">
        <v>0</v>
      </c>
      <c r="DC102" s="1002"/>
      <c r="DD102" s="1002"/>
      <c r="DE102" s="1002"/>
      <c r="DF102" s="1003"/>
      <c r="DG102" s="1001" t="s">
        <v>563</v>
      </c>
      <c r="DH102" s="1002"/>
      <c r="DI102" s="1002"/>
      <c r="DJ102" s="1002"/>
      <c r="DK102" s="1003"/>
      <c r="DL102" s="1001" t="s">
        <v>563</v>
      </c>
      <c r="DM102" s="1002"/>
      <c r="DN102" s="1002"/>
      <c r="DO102" s="1002"/>
      <c r="DP102" s="1003"/>
      <c r="DQ102" s="1001" t="s">
        <v>563</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303</v>
      </c>
      <c r="AG109" s="945"/>
      <c r="AH109" s="945"/>
      <c r="AI109" s="945"/>
      <c r="AJ109" s="946"/>
      <c r="AK109" s="947" t="s">
        <v>302</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303</v>
      </c>
      <c r="BW109" s="945"/>
      <c r="BX109" s="945"/>
      <c r="BY109" s="945"/>
      <c r="BZ109" s="946"/>
      <c r="CA109" s="947" t="s">
        <v>302</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303</v>
      </c>
      <c r="DM109" s="945"/>
      <c r="DN109" s="945"/>
      <c r="DO109" s="945"/>
      <c r="DP109" s="946"/>
      <c r="DQ109" s="947" t="s">
        <v>302</v>
      </c>
      <c r="DR109" s="945"/>
      <c r="DS109" s="945"/>
      <c r="DT109" s="945"/>
      <c r="DU109" s="946"/>
      <c r="DV109" s="947" t="s">
        <v>422</v>
      </c>
      <c r="DW109" s="945"/>
      <c r="DX109" s="945"/>
      <c r="DY109" s="945"/>
      <c r="DZ109" s="976"/>
    </row>
    <row r="110" spans="1:131" s="246" customFormat="1" ht="26.25" customHeight="1">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4005369</v>
      </c>
      <c r="AB110" s="938"/>
      <c r="AC110" s="938"/>
      <c r="AD110" s="938"/>
      <c r="AE110" s="939"/>
      <c r="AF110" s="940">
        <v>4138402</v>
      </c>
      <c r="AG110" s="938"/>
      <c r="AH110" s="938"/>
      <c r="AI110" s="938"/>
      <c r="AJ110" s="939"/>
      <c r="AK110" s="940">
        <v>3785811</v>
      </c>
      <c r="AL110" s="938"/>
      <c r="AM110" s="938"/>
      <c r="AN110" s="938"/>
      <c r="AO110" s="939"/>
      <c r="AP110" s="941">
        <v>13.2</v>
      </c>
      <c r="AQ110" s="942"/>
      <c r="AR110" s="942"/>
      <c r="AS110" s="942"/>
      <c r="AT110" s="943"/>
      <c r="AU110" s="977" t="s">
        <v>73</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48154227</v>
      </c>
      <c r="BR110" s="885"/>
      <c r="BS110" s="885"/>
      <c r="BT110" s="885"/>
      <c r="BU110" s="885"/>
      <c r="BV110" s="885">
        <v>48967063</v>
      </c>
      <c r="BW110" s="885"/>
      <c r="BX110" s="885"/>
      <c r="BY110" s="885"/>
      <c r="BZ110" s="885"/>
      <c r="CA110" s="885">
        <v>50691012</v>
      </c>
      <c r="CB110" s="885"/>
      <c r="CC110" s="885"/>
      <c r="CD110" s="885"/>
      <c r="CE110" s="885"/>
      <c r="CF110" s="909">
        <v>177.2</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1591193</v>
      </c>
      <c r="DH110" s="885"/>
      <c r="DI110" s="885"/>
      <c r="DJ110" s="885"/>
      <c r="DK110" s="885"/>
      <c r="DL110" s="885">
        <v>1460366</v>
      </c>
      <c r="DM110" s="885"/>
      <c r="DN110" s="885"/>
      <c r="DO110" s="885"/>
      <c r="DP110" s="885"/>
      <c r="DQ110" s="885">
        <v>1329297</v>
      </c>
      <c r="DR110" s="885"/>
      <c r="DS110" s="885"/>
      <c r="DT110" s="885"/>
      <c r="DU110" s="885"/>
      <c r="DV110" s="886">
        <v>4.5999999999999996</v>
      </c>
      <c r="DW110" s="886"/>
      <c r="DX110" s="886"/>
      <c r="DY110" s="886"/>
      <c r="DZ110" s="887"/>
    </row>
    <row r="111" spans="1:131" s="246" customFormat="1" ht="26.25" customHeight="1">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79"/>
      <c r="AV111" s="980"/>
      <c r="AW111" s="980"/>
      <c r="AX111" s="980"/>
      <c r="AY111" s="980"/>
      <c r="AZ111" s="855" t="s">
        <v>429</v>
      </c>
      <c r="BA111" s="790"/>
      <c r="BB111" s="790"/>
      <c r="BC111" s="790"/>
      <c r="BD111" s="790"/>
      <c r="BE111" s="790"/>
      <c r="BF111" s="790"/>
      <c r="BG111" s="790"/>
      <c r="BH111" s="790"/>
      <c r="BI111" s="790"/>
      <c r="BJ111" s="790"/>
      <c r="BK111" s="790"/>
      <c r="BL111" s="790"/>
      <c r="BM111" s="790"/>
      <c r="BN111" s="790"/>
      <c r="BO111" s="790"/>
      <c r="BP111" s="791"/>
      <c r="BQ111" s="856">
        <v>3163607</v>
      </c>
      <c r="BR111" s="857"/>
      <c r="BS111" s="857"/>
      <c r="BT111" s="857"/>
      <c r="BU111" s="857"/>
      <c r="BV111" s="857">
        <v>2653327</v>
      </c>
      <c r="BW111" s="857"/>
      <c r="BX111" s="857"/>
      <c r="BY111" s="857"/>
      <c r="BZ111" s="857"/>
      <c r="CA111" s="857">
        <v>2524209</v>
      </c>
      <c r="CB111" s="857"/>
      <c r="CC111" s="857"/>
      <c r="CD111" s="857"/>
      <c r="CE111" s="857"/>
      <c r="CF111" s="918">
        <v>8.8000000000000007</v>
      </c>
      <c r="CG111" s="919"/>
      <c r="CH111" s="919"/>
      <c r="CI111" s="919"/>
      <c r="CJ111" s="919"/>
      <c r="CK111" s="974"/>
      <c r="CL111" s="861"/>
      <c r="CM111" s="864" t="s">
        <v>430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v>1572414</v>
      </c>
      <c r="DH111" s="857"/>
      <c r="DI111" s="857"/>
      <c r="DJ111" s="857"/>
      <c r="DK111" s="857"/>
      <c r="DL111" s="857">
        <v>1192961</v>
      </c>
      <c r="DM111" s="857"/>
      <c r="DN111" s="857"/>
      <c r="DO111" s="857"/>
      <c r="DP111" s="857"/>
      <c r="DQ111" s="857">
        <v>1194912</v>
      </c>
      <c r="DR111" s="857"/>
      <c r="DS111" s="857"/>
      <c r="DT111" s="857"/>
      <c r="DU111" s="857"/>
      <c r="DV111" s="834">
        <v>4.2</v>
      </c>
      <c r="DW111" s="834"/>
      <c r="DX111" s="834"/>
      <c r="DY111" s="834"/>
      <c r="DZ111" s="835"/>
    </row>
    <row r="112" spans="1:131" s="246" customFormat="1" ht="26.25" customHeight="1">
      <c r="A112" s="959" t="s">
        <v>431</v>
      </c>
      <c r="B112" s="960"/>
      <c r="C112" s="790" t="s">
        <v>432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15000</v>
      </c>
      <c r="AB112" s="820"/>
      <c r="AC112" s="820"/>
      <c r="AD112" s="820"/>
      <c r="AE112" s="821"/>
      <c r="AF112" s="822">
        <v>15000</v>
      </c>
      <c r="AG112" s="820"/>
      <c r="AH112" s="820"/>
      <c r="AI112" s="820"/>
      <c r="AJ112" s="821"/>
      <c r="AK112" s="822">
        <v>15000</v>
      </c>
      <c r="AL112" s="820"/>
      <c r="AM112" s="820"/>
      <c r="AN112" s="820"/>
      <c r="AO112" s="821"/>
      <c r="AP112" s="867">
        <v>0.1</v>
      </c>
      <c r="AQ112" s="868"/>
      <c r="AR112" s="868"/>
      <c r="AS112" s="868"/>
      <c r="AT112" s="869"/>
      <c r="AU112" s="979"/>
      <c r="AV112" s="980"/>
      <c r="AW112" s="980"/>
      <c r="AX112" s="980"/>
      <c r="AY112" s="980"/>
      <c r="AZ112" s="855" t="s">
        <v>433</v>
      </c>
      <c r="BA112" s="790"/>
      <c r="BB112" s="790"/>
      <c r="BC112" s="790"/>
      <c r="BD112" s="790"/>
      <c r="BE112" s="790"/>
      <c r="BF112" s="790"/>
      <c r="BG112" s="790"/>
      <c r="BH112" s="790"/>
      <c r="BI112" s="790"/>
      <c r="BJ112" s="790"/>
      <c r="BK112" s="790"/>
      <c r="BL112" s="790"/>
      <c r="BM112" s="790"/>
      <c r="BN112" s="790"/>
      <c r="BO112" s="790"/>
      <c r="BP112" s="791"/>
      <c r="BQ112" s="856">
        <v>6984302</v>
      </c>
      <c r="BR112" s="857"/>
      <c r="BS112" s="857"/>
      <c r="BT112" s="857"/>
      <c r="BU112" s="857"/>
      <c r="BV112" s="857">
        <v>5507873</v>
      </c>
      <c r="BW112" s="857"/>
      <c r="BX112" s="857"/>
      <c r="BY112" s="857"/>
      <c r="BZ112" s="857"/>
      <c r="CA112" s="857">
        <v>4354677</v>
      </c>
      <c r="CB112" s="857"/>
      <c r="CC112" s="857"/>
      <c r="CD112" s="857"/>
      <c r="CE112" s="857"/>
      <c r="CF112" s="918">
        <v>15.2</v>
      </c>
      <c r="CG112" s="919"/>
      <c r="CH112" s="919"/>
      <c r="CI112" s="919"/>
      <c r="CJ112" s="919"/>
      <c r="CK112" s="974"/>
      <c r="CL112" s="861"/>
      <c r="CM112" s="864" t="s">
        <v>434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c r="A113" s="961"/>
      <c r="B113" s="962"/>
      <c r="C113" s="790" t="s">
        <v>435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1070552</v>
      </c>
      <c r="AB113" s="966"/>
      <c r="AC113" s="966"/>
      <c r="AD113" s="966"/>
      <c r="AE113" s="967"/>
      <c r="AF113" s="968">
        <v>636669</v>
      </c>
      <c r="AG113" s="966"/>
      <c r="AH113" s="966"/>
      <c r="AI113" s="966"/>
      <c r="AJ113" s="967"/>
      <c r="AK113" s="968">
        <v>532369</v>
      </c>
      <c r="AL113" s="966"/>
      <c r="AM113" s="966"/>
      <c r="AN113" s="966"/>
      <c r="AO113" s="967"/>
      <c r="AP113" s="969">
        <v>1.9</v>
      </c>
      <c r="AQ113" s="970"/>
      <c r="AR113" s="970"/>
      <c r="AS113" s="970"/>
      <c r="AT113" s="971"/>
      <c r="AU113" s="979"/>
      <c r="AV113" s="980"/>
      <c r="AW113" s="980"/>
      <c r="AX113" s="980"/>
      <c r="AY113" s="980"/>
      <c r="AZ113" s="855" t="s">
        <v>436</v>
      </c>
      <c r="BA113" s="790"/>
      <c r="BB113" s="790"/>
      <c r="BC113" s="790"/>
      <c r="BD113" s="790"/>
      <c r="BE113" s="790"/>
      <c r="BF113" s="790"/>
      <c r="BG113" s="790"/>
      <c r="BH113" s="790"/>
      <c r="BI113" s="790"/>
      <c r="BJ113" s="790"/>
      <c r="BK113" s="790"/>
      <c r="BL113" s="790"/>
      <c r="BM113" s="790"/>
      <c r="BN113" s="790"/>
      <c r="BO113" s="790"/>
      <c r="BP113" s="791"/>
      <c r="BQ113" s="856">
        <v>225232</v>
      </c>
      <c r="BR113" s="857"/>
      <c r="BS113" s="857"/>
      <c r="BT113" s="857"/>
      <c r="BU113" s="857"/>
      <c r="BV113" s="857">
        <v>249601</v>
      </c>
      <c r="BW113" s="857"/>
      <c r="BX113" s="857"/>
      <c r="BY113" s="857"/>
      <c r="BZ113" s="857"/>
      <c r="CA113" s="857">
        <v>229766</v>
      </c>
      <c r="CB113" s="857"/>
      <c r="CC113" s="857"/>
      <c r="CD113" s="857"/>
      <c r="CE113" s="857"/>
      <c r="CF113" s="918">
        <v>0.8</v>
      </c>
      <c r="CG113" s="919"/>
      <c r="CH113" s="919"/>
      <c r="CI113" s="919"/>
      <c r="CJ113" s="919"/>
      <c r="CK113" s="974"/>
      <c r="CL113" s="861"/>
      <c r="CM113" s="864" t="s">
        <v>437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c r="A114" s="961"/>
      <c r="B114" s="962"/>
      <c r="C114" s="790" t="s">
        <v>438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19623</v>
      </c>
      <c r="AB114" s="820"/>
      <c r="AC114" s="820"/>
      <c r="AD114" s="820"/>
      <c r="AE114" s="821"/>
      <c r="AF114" s="822">
        <v>13932</v>
      </c>
      <c r="AG114" s="820"/>
      <c r="AH114" s="820"/>
      <c r="AI114" s="820"/>
      <c r="AJ114" s="821"/>
      <c r="AK114" s="822">
        <v>17856</v>
      </c>
      <c r="AL114" s="820"/>
      <c r="AM114" s="820"/>
      <c r="AN114" s="820"/>
      <c r="AO114" s="821"/>
      <c r="AP114" s="867">
        <v>0.1</v>
      </c>
      <c r="AQ114" s="868"/>
      <c r="AR114" s="868"/>
      <c r="AS114" s="868"/>
      <c r="AT114" s="869"/>
      <c r="AU114" s="979"/>
      <c r="AV114" s="980"/>
      <c r="AW114" s="980"/>
      <c r="AX114" s="980"/>
      <c r="AY114" s="980"/>
      <c r="AZ114" s="855" t="s">
        <v>439</v>
      </c>
      <c r="BA114" s="790"/>
      <c r="BB114" s="790"/>
      <c r="BC114" s="790"/>
      <c r="BD114" s="790"/>
      <c r="BE114" s="790"/>
      <c r="BF114" s="790"/>
      <c r="BG114" s="790"/>
      <c r="BH114" s="790"/>
      <c r="BI114" s="790"/>
      <c r="BJ114" s="790"/>
      <c r="BK114" s="790"/>
      <c r="BL114" s="790"/>
      <c r="BM114" s="790"/>
      <c r="BN114" s="790"/>
      <c r="BO114" s="790"/>
      <c r="BP114" s="791"/>
      <c r="BQ114" s="856">
        <v>5127742</v>
      </c>
      <c r="BR114" s="857"/>
      <c r="BS114" s="857"/>
      <c r="BT114" s="857"/>
      <c r="BU114" s="857"/>
      <c r="BV114" s="857">
        <v>4895157</v>
      </c>
      <c r="BW114" s="857"/>
      <c r="BX114" s="857"/>
      <c r="BY114" s="857"/>
      <c r="BZ114" s="857"/>
      <c r="CA114" s="857">
        <v>4314818</v>
      </c>
      <c r="CB114" s="857"/>
      <c r="CC114" s="857"/>
      <c r="CD114" s="857"/>
      <c r="CE114" s="857"/>
      <c r="CF114" s="918">
        <v>15.1</v>
      </c>
      <c r="CG114" s="919"/>
      <c r="CH114" s="919"/>
      <c r="CI114" s="919"/>
      <c r="CJ114" s="919"/>
      <c r="CK114" s="974"/>
      <c r="CL114" s="861"/>
      <c r="CM114" s="864" t="s">
        <v>440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c r="A115" s="961"/>
      <c r="B115" s="962"/>
      <c r="C115" s="790" t="s">
        <v>441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34140</v>
      </c>
      <c r="AB115" s="966"/>
      <c r="AC115" s="966"/>
      <c r="AD115" s="966"/>
      <c r="AE115" s="967"/>
      <c r="AF115" s="968">
        <v>34182</v>
      </c>
      <c r="AG115" s="966"/>
      <c r="AH115" s="966"/>
      <c r="AI115" s="966"/>
      <c r="AJ115" s="967"/>
      <c r="AK115" s="968">
        <v>36130</v>
      </c>
      <c r="AL115" s="966"/>
      <c r="AM115" s="966"/>
      <c r="AN115" s="966"/>
      <c r="AO115" s="967"/>
      <c r="AP115" s="969">
        <v>0.1</v>
      </c>
      <c r="AQ115" s="970"/>
      <c r="AR115" s="970"/>
      <c r="AS115" s="970"/>
      <c r="AT115" s="971"/>
      <c r="AU115" s="979"/>
      <c r="AV115" s="980"/>
      <c r="AW115" s="980"/>
      <c r="AX115" s="980"/>
      <c r="AY115" s="980"/>
      <c r="AZ115" s="855" t="s">
        <v>442</v>
      </c>
      <c r="BA115" s="790"/>
      <c r="BB115" s="790"/>
      <c r="BC115" s="790"/>
      <c r="BD115" s="790"/>
      <c r="BE115" s="790"/>
      <c r="BF115" s="790"/>
      <c r="BG115" s="790"/>
      <c r="BH115" s="790"/>
      <c r="BI115" s="790"/>
      <c r="BJ115" s="790"/>
      <c r="BK115" s="790"/>
      <c r="BL115" s="790"/>
      <c r="BM115" s="790"/>
      <c r="BN115" s="790"/>
      <c r="BO115" s="790"/>
      <c r="BP115" s="791"/>
      <c r="BQ115" s="856">
        <v>6335</v>
      </c>
      <c r="BR115" s="857"/>
      <c r="BS115" s="857"/>
      <c r="BT115" s="857"/>
      <c r="BU115" s="857"/>
      <c r="BV115" s="857" t="s">
        <v>127</v>
      </c>
      <c r="BW115" s="857"/>
      <c r="BX115" s="857"/>
      <c r="BY115" s="857"/>
      <c r="BZ115" s="857"/>
      <c r="CA115" s="857" t="s">
        <v>127</v>
      </c>
      <c r="CB115" s="857"/>
      <c r="CC115" s="857"/>
      <c r="CD115" s="857"/>
      <c r="CE115" s="857"/>
      <c r="CF115" s="918" t="s">
        <v>127</v>
      </c>
      <c r="CG115" s="919"/>
      <c r="CH115" s="919"/>
      <c r="CI115" s="919"/>
      <c r="CJ115" s="919"/>
      <c r="CK115" s="974"/>
      <c r="CL115" s="861"/>
      <c r="CM115" s="855" t="s">
        <v>443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127</v>
      </c>
      <c r="DR115" s="820"/>
      <c r="DS115" s="820"/>
      <c r="DT115" s="820"/>
      <c r="DU115" s="821"/>
      <c r="DV115" s="867" t="s">
        <v>444</v>
      </c>
      <c r="DW115" s="868"/>
      <c r="DX115" s="868"/>
      <c r="DY115" s="868"/>
      <c r="DZ115" s="869"/>
    </row>
    <row r="116" spans="1:130" s="246" customFormat="1" ht="26.25" customHeight="1">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t="s">
        <v>127</v>
      </c>
      <c r="AL116" s="820"/>
      <c r="AM116" s="820"/>
      <c r="AN116" s="820"/>
      <c r="AO116" s="821"/>
      <c r="AP116" s="867" t="s">
        <v>127</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127</v>
      </c>
      <c r="DM116" s="820"/>
      <c r="DN116" s="820"/>
      <c r="DO116" s="820"/>
      <c r="DP116" s="821"/>
      <c r="DQ116" s="822" t="s">
        <v>127</v>
      </c>
      <c r="DR116" s="820"/>
      <c r="DS116" s="820"/>
      <c r="DT116" s="820"/>
      <c r="DU116" s="821"/>
      <c r="DV116" s="867" t="s">
        <v>127</v>
      </c>
      <c r="DW116" s="868"/>
      <c r="DX116" s="868"/>
      <c r="DY116" s="868"/>
      <c r="DZ116" s="869"/>
    </row>
    <row r="117" spans="1:130" s="246" customFormat="1" ht="26.25" customHeight="1">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5144684</v>
      </c>
      <c r="AB117" s="952"/>
      <c r="AC117" s="952"/>
      <c r="AD117" s="952"/>
      <c r="AE117" s="953"/>
      <c r="AF117" s="954">
        <v>4838185</v>
      </c>
      <c r="AG117" s="952"/>
      <c r="AH117" s="952"/>
      <c r="AI117" s="952"/>
      <c r="AJ117" s="953"/>
      <c r="AK117" s="954">
        <v>4387166</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444</v>
      </c>
      <c r="BW117" s="857"/>
      <c r="BX117" s="857"/>
      <c r="BY117" s="857"/>
      <c r="BZ117" s="857"/>
      <c r="CA117" s="857" t="s">
        <v>444</v>
      </c>
      <c r="CB117" s="857"/>
      <c r="CC117" s="857"/>
      <c r="CD117" s="857"/>
      <c r="CE117" s="857"/>
      <c r="CF117" s="918" t="s">
        <v>444</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444</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303</v>
      </c>
      <c r="AG118" s="945"/>
      <c r="AH118" s="945"/>
      <c r="AI118" s="945"/>
      <c r="AJ118" s="946"/>
      <c r="AK118" s="947" t="s">
        <v>302</v>
      </c>
      <c r="AL118" s="945"/>
      <c r="AM118" s="945"/>
      <c r="AN118" s="945"/>
      <c r="AO118" s="946"/>
      <c r="AP118" s="948" t="s">
        <v>422</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34140</v>
      </c>
      <c r="AB119" s="938"/>
      <c r="AC119" s="938"/>
      <c r="AD119" s="938"/>
      <c r="AE119" s="939"/>
      <c r="AF119" s="940">
        <v>34182</v>
      </c>
      <c r="AG119" s="938"/>
      <c r="AH119" s="938"/>
      <c r="AI119" s="938"/>
      <c r="AJ119" s="939"/>
      <c r="AK119" s="940">
        <v>36130</v>
      </c>
      <c r="AL119" s="938"/>
      <c r="AM119" s="938"/>
      <c r="AN119" s="938"/>
      <c r="AO119" s="939"/>
      <c r="AP119" s="941">
        <v>0.1</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453</v>
      </c>
      <c r="BP119" s="921"/>
      <c r="BQ119" s="925">
        <v>63661445</v>
      </c>
      <c r="BR119" s="888"/>
      <c r="BS119" s="888"/>
      <c r="BT119" s="888"/>
      <c r="BU119" s="888"/>
      <c r="BV119" s="888">
        <v>62273021</v>
      </c>
      <c r="BW119" s="888"/>
      <c r="BX119" s="888"/>
      <c r="BY119" s="888"/>
      <c r="BZ119" s="888"/>
      <c r="CA119" s="888">
        <v>62114482</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c r="A120" s="860"/>
      <c r="B120" s="861"/>
      <c r="C120" s="864" t="s">
        <v>430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455</v>
      </c>
      <c r="AV120" s="927"/>
      <c r="AW120" s="927"/>
      <c r="AX120" s="927"/>
      <c r="AY120" s="928"/>
      <c r="AZ120" s="903" t="s">
        <v>456</v>
      </c>
      <c r="BA120" s="848"/>
      <c r="BB120" s="848"/>
      <c r="BC120" s="848"/>
      <c r="BD120" s="848"/>
      <c r="BE120" s="848"/>
      <c r="BF120" s="848"/>
      <c r="BG120" s="848"/>
      <c r="BH120" s="848"/>
      <c r="BI120" s="848"/>
      <c r="BJ120" s="848"/>
      <c r="BK120" s="848"/>
      <c r="BL120" s="848"/>
      <c r="BM120" s="848"/>
      <c r="BN120" s="848"/>
      <c r="BO120" s="848"/>
      <c r="BP120" s="849"/>
      <c r="BQ120" s="904">
        <v>6603214</v>
      </c>
      <c r="BR120" s="885"/>
      <c r="BS120" s="885"/>
      <c r="BT120" s="885"/>
      <c r="BU120" s="885"/>
      <c r="BV120" s="885">
        <v>7411372</v>
      </c>
      <c r="BW120" s="885"/>
      <c r="BX120" s="885"/>
      <c r="BY120" s="885"/>
      <c r="BZ120" s="885"/>
      <c r="CA120" s="885">
        <v>7664626</v>
      </c>
      <c r="CB120" s="885"/>
      <c r="CC120" s="885"/>
      <c r="CD120" s="885"/>
      <c r="CE120" s="885"/>
      <c r="CF120" s="909">
        <v>26.8</v>
      </c>
      <c r="CG120" s="910"/>
      <c r="CH120" s="910"/>
      <c r="CI120" s="910"/>
      <c r="CJ120" s="910"/>
      <c r="CK120" s="911" t="s">
        <v>457</v>
      </c>
      <c r="CL120" s="895"/>
      <c r="CM120" s="895"/>
      <c r="CN120" s="895"/>
      <c r="CO120" s="896"/>
      <c r="CP120" s="915" t="s">
        <v>401</v>
      </c>
      <c r="CQ120" s="916"/>
      <c r="CR120" s="916"/>
      <c r="CS120" s="916"/>
      <c r="CT120" s="916"/>
      <c r="CU120" s="916"/>
      <c r="CV120" s="916"/>
      <c r="CW120" s="916"/>
      <c r="CX120" s="916"/>
      <c r="CY120" s="916"/>
      <c r="CZ120" s="916"/>
      <c r="DA120" s="916"/>
      <c r="DB120" s="916"/>
      <c r="DC120" s="916"/>
      <c r="DD120" s="916"/>
      <c r="DE120" s="916"/>
      <c r="DF120" s="917"/>
      <c r="DG120" s="904">
        <v>6764827</v>
      </c>
      <c r="DH120" s="885"/>
      <c r="DI120" s="885"/>
      <c r="DJ120" s="885"/>
      <c r="DK120" s="885"/>
      <c r="DL120" s="885">
        <v>5156522</v>
      </c>
      <c r="DM120" s="885"/>
      <c r="DN120" s="885"/>
      <c r="DO120" s="885"/>
      <c r="DP120" s="885"/>
      <c r="DQ120" s="885">
        <v>3911323</v>
      </c>
      <c r="DR120" s="885"/>
      <c r="DS120" s="885"/>
      <c r="DT120" s="885"/>
      <c r="DU120" s="885"/>
      <c r="DV120" s="886">
        <v>13.7</v>
      </c>
      <c r="DW120" s="886"/>
      <c r="DX120" s="886"/>
      <c r="DY120" s="886"/>
      <c r="DZ120" s="887"/>
    </row>
    <row r="121" spans="1:130" s="246" customFormat="1" ht="26.25" customHeight="1">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v>9801357</v>
      </c>
      <c r="BR121" s="857"/>
      <c r="BS121" s="857"/>
      <c r="BT121" s="857"/>
      <c r="BU121" s="857"/>
      <c r="BV121" s="857">
        <v>8985764</v>
      </c>
      <c r="BW121" s="857"/>
      <c r="BX121" s="857"/>
      <c r="BY121" s="857"/>
      <c r="BZ121" s="857"/>
      <c r="CA121" s="857">
        <v>9832556</v>
      </c>
      <c r="CB121" s="857"/>
      <c r="CC121" s="857"/>
      <c r="CD121" s="857"/>
      <c r="CE121" s="857"/>
      <c r="CF121" s="918">
        <v>34.4</v>
      </c>
      <c r="CG121" s="919"/>
      <c r="CH121" s="919"/>
      <c r="CI121" s="919"/>
      <c r="CJ121" s="919"/>
      <c r="CK121" s="912"/>
      <c r="CL121" s="898"/>
      <c r="CM121" s="898"/>
      <c r="CN121" s="898"/>
      <c r="CO121" s="899"/>
      <c r="CP121" s="878" t="s">
        <v>403</v>
      </c>
      <c r="CQ121" s="879"/>
      <c r="CR121" s="879"/>
      <c r="CS121" s="879"/>
      <c r="CT121" s="879"/>
      <c r="CU121" s="879"/>
      <c r="CV121" s="879"/>
      <c r="CW121" s="879"/>
      <c r="CX121" s="879"/>
      <c r="CY121" s="879"/>
      <c r="CZ121" s="879"/>
      <c r="DA121" s="879"/>
      <c r="DB121" s="879"/>
      <c r="DC121" s="879"/>
      <c r="DD121" s="879"/>
      <c r="DE121" s="879"/>
      <c r="DF121" s="880"/>
      <c r="DG121" s="856">
        <v>201896</v>
      </c>
      <c r="DH121" s="857"/>
      <c r="DI121" s="857"/>
      <c r="DJ121" s="857"/>
      <c r="DK121" s="857"/>
      <c r="DL121" s="857">
        <v>334801</v>
      </c>
      <c r="DM121" s="857"/>
      <c r="DN121" s="857"/>
      <c r="DO121" s="857"/>
      <c r="DP121" s="857"/>
      <c r="DQ121" s="857">
        <v>427856</v>
      </c>
      <c r="DR121" s="857"/>
      <c r="DS121" s="857"/>
      <c r="DT121" s="857"/>
      <c r="DU121" s="857"/>
      <c r="DV121" s="834">
        <v>1.5</v>
      </c>
      <c r="DW121" s="834"/>
      <c r="DX121" s="834"/>
      <c r="DY121" s="834"/>
      <c r="DZ121" s="835"/>
    </row>
    <row r="122" spans="1:130" s="246" customFormat="1" ht="26.25" customHeight="1">
      <c r="A122" s="860"/>
      <c r="B122" s="861"/>
      <c r="C122" s="864" t="s">
        <v>440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37554350</v>
      </c>
      <c r="BR122" s="888"/>
      <c r="BS122" s="888"/>
      <c r="BT122" s="888"/>
      <c r="BU122" s="888"/>
      <c r="BV122" s="888">
        <v>37371905</v>
      </c>
      <c r="BW122" s="888"/>
      <c r="BX122" s="888"/>
      <c r="BY122" s="888"/>
      <c r="BZ122" s="888"/>
      <c r="CA122" s="888">
        <v>36861280</v>
      </c>
      <c r="CB122" s="888"/>
      <c r="CC122" s="888"/>
      <c r="CD122" s="888"/>
      <c r="CE122" s="888"/>
      <c r="CF122" s="889">
        <v>128.9</v>
      </c>
      <c r="CG122" s="890"/>
      <c r="CH122" s="890"/>
      <c r="CI122" s="890"/>
      <c r="CJ122" s="890"/>
      <c r="CK122" s="912"/>
      <c r="CL122" s="898"/>
      <c r="CM122" s="898"/>
      <c r="CN122" s="898"/>
      <c r="CO122" s="899"/>
      <c r="CP122" s="878" t="s">
        <v>399</v>
      </c>
      <c r="CQ122" s="879"/>
      <c r="CR122" s="879"/>
      <c r="CS122" s="879"/>
      <c r="CT122" s="879"/>
      <c r="CU122" s="879"/>
      <c r="CV122" s="879"/>
      <c r="CW122" s="879"/>
      <c r="CX122" s="879"/>
      <c r="CY122" s="879"/>
      <c r="CZ122" s="879"/>
      <c r="DA122" s="879"/>
      <c r="DB122" s="879"/>
      <c r="DC122" s="879"/>
      <c r="DD122" s="879"/>
      <c r="DE122" s="879"/>
      <c r="DF122" s="880"/>
      <c r="DG122" s="856">
        <v>17579</v>
      </c>
      <c r="DH122" s="857"/>
      <c r="DI122" s="857"/>
      <c r="DJ122" s="857"/>
      <c r="DK122" s="857"/>
      <c r="DL122" s="857">
        <v>16550</v>
      </c>
      <c r="DM122" s="857"/>
      <c r="DN122" s="857"/>
      <c r="DO122" s="857"/>
      <c r="DP122" s="857"/>
      <c r="DQ122" s="857">
        <v>15498</v>
      </c>
      <c r="DR122" s="857"/>
      <c r="DS122" s="857"/>
      <c r="DT122" s="857"/>
      <c r="DU122" s="857"/>
      <c r="DV122" s="834">
        <v>0.1</v>
      </c>
      <c r="DW122" s="834"/>
      <c r="DX122" s="834"/>
      <c r="DY122" s="834"/>
      <c r="DZ122" s="835"/>
    </row>
    <row r="123" spans="1:130" s="246" customFormat="1" ht="26.25" customHeight="1">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461</v>
      </c>
      <c r="BP123" s="921"/>
      <c r="BQ123" s="875">
        <v>53958921</v>
      </c>
      <c r="BR123" s="876"/>
      <c r="BS123" s="876"/>
      <c r="BT123" s="876"/>
      <c r="BU123" s="876"/>
      <c r="BV123" s="876">
        <v>53769041</v>
      </c>
      <c r="BW123" s="876"/>
      <c r="BX123" s="876"/>
      <c r="BY123" s="876"/>
      <c r="BZ123" s="876"/>
      <c r="CA123" s="876">
        <v>54358462</v>
      </c>
      <c r="CB123" s="876"/>
      <c r="CC123" s="876"/>
      <c r="CD123" s="876"/>
      <c r="CE123" s="876"/>
      <c r="CF123" s="786"/>
      <c r="CG123" s="787"/>
      <c r="CH123" s="787"/>
      <c r="CI123" s="787"/>
      <c r="CJ123" s="877"/>
      <c r="CK123" s="912"/>
      <c r="CL123" s="898"/>
      <c r="CM123" s="898"/>
      <c r="CN123" s="898"/>
      <c r="CO123" s="899"/>
      <c r="CP123" s="878" t="s">
        <v>397</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462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36.299999999999997</v>
      </c>
      <c r="BR124" s="874"/>
      <c r="BS124" s="874"/>
      <c r="BT124" s="874"/>
      <c r="BU124" s="874"/>
      <c r="BV124" s="874">
        <v>30.6</v>
      </c>
      <c r="BW124" s="874"/>
      <c r="BX124" s="874"/>
      <c r="BY124" s="874"/>
      <c r="BZ124" s="874"/>
      <c r="CA124" s="874">
        <v>27.1</v>
      </c>
      <c r="CB124" s="874"/>
      <c r="CC124" s="874"/>
      <c r="CD124" s="874"/>
      <c r="CE124" s="874"/>
      <c r="CF124" s="764"/>
      <c r="CG124" s="765"/>
      <c r="CH124" s="765"/>
      <c r="CI124" s="765"/>
      <c r="CJ124" s="905"/>
      <c r="CK124" s="913"/>
      <c r="CL124" s="913"/>
      <c r="CM124" s="913"/>
      <c r="CN124" s="913"/>
      <c r="CO124" s="914"/>
      <c r="CP124" s="878" t="s">
        <v>463</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464</v>
      </c>
      <c r="CL125" s="895"/>
      <c r="CM125" s="895"/>
      <c r="CN125" s="895"/>
      <c r="CO125" s="896"/>
      <c r="CP125" s="903" t="s">
        <v>465</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466</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c r="A127" s="862"/>
      <c r="B127" s="863"/>
      <c r="C127" s="881" t="s">
        <v>467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468</v>
      </c>
      <c r="AY127" s="852"/>
      <c r="AZ127" s="852"/>
      <c r="BA127" s="852"/>
      <c r="BB127" s="852"/>
      <c r="BC127" s="852"/>
      <c r="BD127" s="852"/>
      <c r="BE127" s="853"/>
      <c r="BF127" s="851" t="s">
        <v>469</v>
      </c>
      <c r="BG127" s="852"/>
      <c r="BH127" s="852"/>
      <c r="BI127" s="852"/>
      <c r="BJ127" s="852"/>
      <c r="BK127" s="852"/>
      <c r="BL127" s="853"/>
      <c r="BM127" s="851" t="s">
        <v>470</v>
      </c>
      <c r="BN127" s="852"/>
      <c r="BO127" s="852"/>
      <c r="BP127" s="852"/>
      <c r="BQ127" s="852"/>
      <c r="BR127" s="852"/>
      <c r="BS127" s="853"/>
      <c r="BT127" s="851" t="s">
        <v>471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472</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c r="A128" s="836" t="s">
        <v>473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474</v>
      </c>
      <c r="X128" s="838"/>
      <c r="Y128" s="838"/>
      <c r="Z128" s="839"/>
      <c r="AA128" s="840">
        <v>1163217</v>
      </c>
      <c r="AB128" s="841"/>
      <c r="AC128" s="841"/>
      <c r="AD128" s="841"/>
      <c r="AE128" s="842"/>
      <c r="AF128" s="843">
        <v>1018239</v>
      </c>
      <c r="AG128" s="841"/>
      <c r="AH128" s="841"/>
      <c r="AI128" s="841"/>
      <c r="AJ128" s="842"/>
      <c r="AK128" s="843">
        <v>866590</v>
      </c>
      <c r="AL128" s="841"/>
      <c r="AM128" s="841"/>
      <c r="AN128" s="841"/>
      <c r="AO128" s="842"/>
      <c r="AP128" s="844"/>
      <c r="AQ128" s="845"/>
      <c r="AR128" s="845"/>
      <c r="AS128" s="845"/>
      <c r="AT128" s="846"/>
      <c r="AU128" s="282"/>
      <c r="AV128" s="282"/>
      <c r="AW128" s="282"/>
      <c r="AX128" s="847" t="s">
        <v>475</v>
      </c>
      <c r="AY128" s="848"/>
      <c r="AZ128" s="848"/>
      <c r="BA128" s="848"/>
      <c r="BB128" s="848"/>
      <c r="BC128" s="848"/>
      <c r="BD128" s="848"/>
      <c r="BE128" s="849"/>
      <c r="BF128" s="826" t="s">
        <v>127</v>
      </c>
      <c r="BG128" s="827"/>
      <c r="BH128" s="827"/>
      <c r="BI128" s="827"/>
      <c r="BJ128" s="827"/>
      <c r="BK128" s="827"/>
      <c r="BL128" s="850"/>
      <c r="BM128" s="826">
        <v>11.73</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476</v>
      </c>
      <c r="CQ128" s="768"/>
      <c r="CR128" s="768"/>
      <c r="CS128" s="768"/>
      <c r="CT128" s="768"/>
      <c r="CU128" s="768"/>
      <c r="CV128" s="768"/>
      <c r="CW128" s="768"/>
      <c r="CX128" s="768"/>
      <c r="CY128" s="768"/>
      <c r="CZ128" s="768"/>
      <c r="DA128" s="768"/>
      <c r="DB128" s="768"/>
      <c r="DC128" s="768"/>
      <c r="DD128" s="768"/>
      <c r="DE128" s="768"/>
      <c r="DF128" s="769"/>
      <c r="DG128" s="830">
        <v>6335</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477</v>
      </c>
      <c r="X129" s="817"/>
      <c r="Y129" s="817"/>
      <c r="Z129" s="818"/>
      <c r="AA129" s="819">
        <v>29741392</v>
      </c>
      <c r="AB129" s="820"/>
      <c r="AC129" s="820"/>
      <c r="AD129" s="820"/>
      <c r="AE129" s="821"/>
      <c r="AF129" s="822">
        <v>30798618</v>
      </c>
      <c r="AG129" s="820"/>
      <c r="AH129" s="820"/>
      <c r="AI129" s="820"/>
      <c r="AJ129" s="821"/>
      <c r="AK129" s="822">
        <v>31711374</v>
      </c>
      <c r="AL129" s="820"/>
      <c r="AM129" s="820"/>
      <c r="AN129" s="820"/>
      <c r="AO129" s="821"/>
      <c r="AP129" s="823"/>
      <c r="AQ129" s="824"/>
      <c r="AR129" s="824"/>
      <c r="AS129" s="824"/>
      <c r="AT129" s="825"/>
      <c r="AU129" s="284"/>
      <c r="AV129" s="284"/>
      <c r="AW129" s="284"/>
      <c r="AX129" s="789" t="s">
        <v>478</v>
      </c>
      <c r="AY129" s="790"/>
      <c r="AZ129" s="790"/>
      <c r="BA129" s="790"/>
      <c r="BB129" s="790"/>
      <c r="BC129" s="790"/>
      <c r="BD129" s="790"/>
      <c r="BE129" s="791"/>
      <c r="BF129" s="809" t="s">
        <v>127</v>
      </c>
      <c r="BG129" s="810"/>
      <c r="BH129" s="810"/>
      <c r="BI129" s="810"/>
      <c r="BJ129" s="810"/>
      <c r="BK129" s="810"/>
      <c r="BL129" s="811"/>
      <c r="BM129" s="809">
        <v>16.73</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479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480</v>
      </c>
      <c r="X130" s="817"/>
      <c r="Y130" s="817"/>
      <c r="Z130" s="818"/>
      <c r="AA130" s="819">
        <v>3048711</v>
      </c>
      <c r="AB130" s="820"/>
      <c r="AC130" s="820"/>
      <c r="AD130" s="820"/>
      <c r="AE130" s="821"/>
      <c r="AF130" s="822">
        <v>3065721</v>
      </c>
      <c r="AG130" s="820"/>
      <c r="AH130" s="820"/>
      <c r="AI130" s="820"/>
      <c r="AJ130" s="821"/>
      <c r="AK130" s="822">
        <v>3109484</v>
      </c>
      <c r="AL130" s="820"/>
      <c r="AM130" s="820"/>
      <c r="AN130" s="820"/>
      <c r="AO130" s="821"/>
      <c r="AP130" s="823"/>
      <c r="AQ130" s="824"/>
      <c r="AR130" s="824"/>
      <c r="AS130" s="824"/>
      <c r="AT130" s="825"/>
      <c r="AU130" s="284"/>
      <c r="AV130" s="284"/>
      <c r="AW130" s="284"/>
      <c r="AX130" s="789" t="s">
        <v>481</v>
      </c>
      <c r="AY130" s="790"/>
      <c r="AZ130" s="790"/>
      <c r="BA130" s="790"/>
      <c r="BB130" s="790"/>
      <c r="BC130" s="790"/>
      <c r="BD130" s="790"/>
      <c r="BE130" s="791"/>
      <c r="BF130" s="792">
        <v>2.5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482</v>
      </c>
      <c r="X131" s="800"/>
      <c r="Y131" s="800"/>
      <c r="Z131" s="801"/>
      <c r="AA131" s="802">
        <v>26692681</v>
      </c>
      <c r="AB131" s="803"/>
      <c r="AC131" s="803"/>
      <c r="AD131" s="803"/>
      <c r="AE131" s="804"/>
      <c r="AF131" s="805">
        <v>27732897</v>
      </c>
      <c r="AG131" s="803"/>
      <c r="AH131" s="803"/>
      <c r="AI131" s="803"/>
      <c r="AJ131" s="804"/>
      <c r="AK131" s="805">
        <v>28601890</v>
      </c>
      <c r="AL131" s="803"/>
      <c r="AM131" s="803"/>
      <c r="AN131" s="803"/>
      <c r="AO131" s="804"/>
      <c r="AP131" s="806"/>
      <c r="AQ131" s="807"/>
      <c r="AR131" s="807"/>
      <c r="AS131" s="807"/>
      <c r="AT131" s="808"/>
      <c r="AU131" s="284"/>
      <c r="AV131" s="284"/>
      <c r="AW131" s="284"/>
      <c r="AX131" s="767" t="s">
        <v>483</v>
      </c>
      <c r="AY131" s="768"/>
      <c r="AZ131" s="768"/>
      <c r="BA131" s="768"/>
      <c r="BB131" s="768"/>
      <c r="BC131" s="768"/>
      <c r="BD131" s="768"/>
      <c r="BE131" s="769"/>
      <c r="BF131" s="770">
        <v>27.1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485</v>
      </c>
      <c r="W132" s="780"/>
      <c r="X132" s="780"/>
      <c r="Y132" s="780"/>
      <c r="Z132" s="781"/>
      <c r="AA132" s="782">
        <v>3.494426056</v>
      </c>
      <c r="AB132" s="783"/>
      <c r="AC132" s="783"/>
      <c r="AD132" s="783"/>
      <c r="AE132" s="784"/>
      <c r="AF132" s="785">
        <v>2.7196040859999999</v>
      </c>
      <c r="AG132" s="783"/>
      <c r="AH132" s="783"/>
      <c r="AI132" s="783"/>
      <c r="AJ132" s="784"/>
      <c r="AK132" s="785">
        <v>1.4372896340000001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486</v>
      </c>
      <c r="W133" s="759"/>
      <c r="X133" s="759"/>
      <c r="Y133" s="759"/>
      <c r="Z133" s="760"/>
      <c r="AA133" s="761">
        <v>3.7</v>
      </c>
      <c r="AB133" s="762"/>
      <c r="AC133" s="762"/>
      <c r="AD133" s="762"/>
      <c r="AE133" s="763"/>
      <c r="AF133" s="761">
        <v>3.3</v>
      </c>
      <c r="AG133" s="762"/>
      <c r="AH133" s="762"/>
      <c r="AI133" s="762"/>
      <c r="AJ133" s="763"/>
      <c r="AK133" s="761">
        <v>2.5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0WosII349B+wz3iopph69yWbCt4nNBM1v2zeJs3qI/n7hI/eLtg0YE+JmDSII5s/KMWdxunsmV78TM52SfLvQ==" saltValue="YGiQhocP1wW5gfKjIeE8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BJ73"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4S0ng7ZqALoiCGvXyyKwpWqsH2jFRuqi9Sg6crwHWgEGE7PmRbT0wfm9DAsmgj0oHvf3DL4us2sjlLqfoWVrg==" saltValue="IqjaWFWN6oATihnufdyZ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DZlQjpbPuTolRJWXZxkxjyhnhl/T5cRnd8SAmtoPE+6aGRObzZOjztR7t4Xx1ZDA+IaCL/+qY0iB9e6PmEryw==" saltValue="gwrVQx5dyV0ZgQmwQLEK/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490</v>
      </c>
      <c r="AP7" s="303"/>
      <c r="AQ7" s="304" t="s">
        <v>491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492</v>
      </c>
      <c r="AQ8" s="310" t="s">
        <v>493</v>
      </c>
      <c r="AR8" s="311" t="s">
        <v>494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5" t="s">
        <v>495</v>
      </c>
      <c r="AL9" s="1186"/>
      <c r="AM9" s="1186"/>
      <c r="AN9" s="1187"/>
      <c r="AO9" s="312">
        <v>8595302</v>
      </c>
      <c r="AP9" s="312">
        <v>45112</v>
      </c>
      <c r="AQ9" s="313">
        <v>56078</v>
      </c>
      <c r="AR9" s="314">
        <v>-19.600000000000001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5" t="s">
        <v>496</v>
      </c>
      <c r="AL10" s="1186"/>
      <c r="AM10" s="1186"/>
      <c r="AN10" s="1187"/>
      <c r="AO10" s="315">
        <v>1019230</v>
      </c>
      <c r="AP10" s="315">
        <v>5349</v>
      </c>
      <c r="AQ10" s="316">
        <v>3491</v>
      </c>
      <c r="AR10" s="317">
        <v>53.2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5" t="s">
        <v>497</v>
      </c>
      <c r="AL11" s="1186"/>
      <c r="AM11" s="1186"/>
      <c r="AN11" s="1187"/>
      <c r="AO11" s="315">
        <v>37503</v>
      </c>
      <c r="AP11" s="315">
        <v>197</v>
      </c>
      <c r="AQ11" s="316">
        <v>1563</v>
      </c>
      <c r="AR11" s="317">
        <v>-87.4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5" t="s">
        <v>498</v>
      </c>
      <c r="AL12" s="1186"/>
      <c r="AM12" s="1186"/>
      <c r="AN12" s="1187"/>
      <c r="AO12" s="315">
        <v>79290</v>
      </c>
      <c r="AP12" s="315">
        <v>416</v>
      </c>
      <c r="AQ12" s="316">
        <v>910</v>
      </c>
      <c r="AR12" s="317">
        <v>-54.3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5" t="s">
        <v>499</v>
      </c>
      <c r="AL13" s="1186"/>
      <c r="AM13" s="1186"/>
      <c r="AN13" s="1187"/>
      <c r="AO13" s="315" t="s">
        <v>500</v>
      </c>
      <c r="AP13" s="315" t="s">
        <v>500</v>
      </c>
      <c r="AQ13" s="316" t="s">
        <v>500</v>
      </c>
      <c r="AR13" s="317" t="s">
        <v>500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5" t="s">
        <v>501</v>
      </c>
      <c r="AL14" s="1186"/>
      <c r="AM14" s="1186"/>
      <c r="AN14" s="1187"/>
      <c r="AO14" s="315">
        <v>444419</v>
      </c>
      <c r="AP14" s="315">
        <v>2332</v>
      </c>
      <c r="AQ14" s="316">
        <v>2138</v>
      </c>
      <c r="AR14" s="317">
        <v>9.1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502</v>
      </c>
      <c r="AL15" s="1186"/>
      <c r="AM15" s="1186"/>
      <c r="AN15" s="1187"/>
      <c r="AO15" s="315">
        <v>252099</v>
      </c>
      <c r="AP15" s="315">
        <v>1323</v>
      </c>
      <c r="AQ15" s="316">
        <v>1243</v>
      </c>
      <c r="AR15" s="317">
        <v>6.4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8" t="s">
        <v>503</v>
      </c>
      <c r="AL16" s="1189"/>
      <c r="AM16" s="1189"/>
      <c r="AN16" s="1190"/>
      <c r="AO16" s="315">
        <v>-827534</v>
      </c>
      <c r="AP16" s="315">
        <v>-4343</v>
      </c>
      <c r="AQ16" s="316">
        <v>-4219</v>
      </c>
      <c r="AR16" s="317">
        <v>2.9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8" t="s">
        <v>185</v>
      </c>
      <c r="AL17" s="1189"/>
      <c r="AM17" s="1189"/>
      <c r="AN17" s="1190"/>
      <c r="AO17" s="315">
        <v>9600309</v>
      </c>
      <c r="AP17" s="315">
        <v>50386</v>
      </c>
      <c r="AQ17" s="316">
        <v>61203</v>
      </c>
      <c r="AR17" s="317">
        <v>-17.7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2" t="s">
        <v>508</v>
      </c>
      <c r="AL21" s="1183"/>
      <c r="AM21" s="1183"/>
      <c r="AN21" s="1184"/>
      <c r="AO21" s="327">
        <v>5.23</v>
      </c>
      <c r="AP21" s="328">
        <v>6.02</v>
      </c>
      <c r="AQ21" s="329">
        <v>-0.79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2" t="s">
        <v>509</v>
      </c>
      <c r="AL22" s="1183"/>
      <c r="AM22" s="1183"/>
      <c r="AN22" s="1184"/>
      <c r="AO22" s="332">
        <v>101.7</v>
      </c>
      <c r="AP22" s="333">
        <v>100.1</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490</v>
      </c>
      <c r="AP30" s="303"/>
      <c r="AQ30" s="304" t="s">
        <v>491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492</v>
      </c>
      <c r="AQ31" s="310" t="s">
        <v>493</v>
      </c>
      <c r="AR31" s="311" t="s">
        <v>494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3" t="s">
        <v>513</v>
      </c>
      <c r="AL32" s="1174"/>
      <c r="AM32" s="1174"/>
      <c r="AN32" s="1175"/>
      <c r="AO32" s="342">
        <v>3785811</v>
      </c>
      <c r="AP32" s="342">
        <v>19869</v>
      </c>
      <c r="AQ32" s="343">
        <v>27020</v>
      </c>
      <c r="AR32" s="344">
        <v>-26.5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3" t="s">
        <v>514</v>
      </c>
      <c r="AL33" s="1174"/>
      <c r="AM33" s="1174"/>
      <c r="AN33" s="1175"/>
      <c r="AO33" s="342" t="s">
        <v>500</v>
      </c>
      <c r="AP33" s="342" t="s">
        <v>500</v>
      </c>
      <c r="AQ33" s="343" t="s">
        <v>500</v>
      </c>
      <c r="AR33" s="344" t="s">
        <v>500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3" t="s">
        <v>515</v>
      </c>
      <c r="AL34" s="1174"/>
      <c r="AM34" s="1174"/>
      <c r="AN34" s="1175"/>
      <c r="AO34" s="342">
        <v>15000</v>
      </c>
      <c r="AP34" s="342">
        <v>79</v>
      </c>
      <c r="AQ34" s="343">
        <v>28</v>
      </c>
      <c r="AR34" s="344">
        <v>182.1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3" t="s">
        <v>516</v>
      </c>
      <c r="AL35" s="1174"/>
      <c r="AM35" s="1174"/>
      <c r="AN35" s="1175"/>
      <c r="AO35" s="342">
        <v>532369</v>
      </c>
      <c r="AP35" s="342">
        <v>2794</v>
      </c>
      <c r="AQ35" s="343">
        <v>6255</v>
      </c>
      <c r="AR35" s="344">
        <v>-55.3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3" t="s">
        <v>517</v>
      </c>
      <c r="AL36" s="1174"/>
      <c r="AM36" s="1174"/>
      <c r="AN36" s="1175"/>
      <c r="AO36" s="342">
        <v>17856</v>
      </c>
      <c r="AP36" s="342">
        <v>94</v>
      </c>
      <c r="AQ36" s="343">
        <v>683</v>
      </c>
      <c r="AR36" s="344">
        <v>-86.2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3" t="s">
        <v>518</v>
      </c>
      <c r="AL37" s="1174"/>
      <c r="AM37" s="1174"/>
      <c r="AN37" s="1175"/>
      <c r="AO37" s="342">
        <v>36130</v>
      </c>
      <c r="AP37" s="342">
        <v>190</v>
      </c>
      <c r="AQ37" s="343">
        <v>1461</v>
      </c>
      <c r="AR37" s="344">
        <v>-87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6" t="s">
        <v>519</v>
      </c>
      <c r="AL38" s="1177"/>
      <c r="AM38" s="1177"/>
      <c r="AN38" s="1178"/>
      <c r="AO38" s="345" t="s">
        <v>500</v>
      </c>
      <c r="AP38" s="345" t="s">
        <v>500</v>
      </c>
      <c r="AQ38" s="346">
        <v>0</v>
      </c>
      <c r="AR38" s="334" t="s">
        <v>500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6" t="s">
        <v>520</v>
      </c>
      <c r="AL39" s="1177"/>
      <c r="AM39" s="1177"/>
      <c r="AN39" s="1178"/>
      <c r="AO39" s="342">
        <v>-866590</v>
      </c>
      <c r="AP39" s="342">
        <v>-4548</v>
      </c>
      <c r="AQ39" s="343">
        <v>-7551</v>
      </c>
      <c r="AR39" s="344">
        <v>-39.799999999999997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3" t="s">
        <v>521</v>
      </c>
      <c r="AL40" s="1174"/>
      <c r="AM40" s="1174"/>
      <c r="AN40" s="1175"/>
      <c r="AO40" s="342">
        <v>-3109484</v>
      </c>
      <c r="AP40" s="342">
        <v>-16320</v>
      </c>
      <c r="AQ40" s="343">
        <v>-21721</v>
      </c>
      <c r="AR40" s="344">
        <v>-24.9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9" t="s">
        <v>297</v>
      </c>
      <c r="AL41" s="1180"/>
      <c r="AM41" s="1180"/>
      <c r="AN41" s="1181"/>
      <c r="AO41" s="342">
        <v>411092</v>
      </c>
      <c r="AP41" s="342">
        <v>2158</v>
      </c>
      <c r="AQ41" s="343">
        <v>6176</v>
      </c>
      <c r="AR41" s="344">
        <v>-65.099999999999994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6" t="s">
        <v>490</v>
      </c>
      <c r="AN49" s="1168" t="s">
        <v>525</v>
      </c>
      <c r="AO49" s="1169"/>
      <c r="AP49" s="1169"/>
      <c r="AQ49" s="1169"/>
      <c r="AR49" s="1170"/>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7"/>
      <c r="AN50" s="358" t="s">
        <v>526</v>
      </c>
      <c r="AO50" s="359" t="s">
        <v>527</v>
      </c>
      <c r="AP50" s="360" t="s">
        <v>528</v>
      </c>
      <c r="AQ50" s="361" t="s">
        <v>529</v>
      </c>
      <c r="AR50" s="362" t="s">
        <v>530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7455205</v>
      </c>
      <c r="AN51" s="364">
        <v>43179</v>
      </c>
      <c r="AO51" s="365">
        <v>-37.1</v>
      </c>
      <c r="AP51" s="366">
        <v>45117</v>
      </c>
      <c r="AQ51" s="367">
        <v>4.5999999999999996</v>
      </c>
      <c r="AR51" s="368">
        <v>-41.7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2698689</v>
      </c>
      <c r="AN52" s="372">
        <v>15630</v>
      </c>
      <c r="AO52" s="373">
        <v>-3.3</v>
      </c>
      <c r="AP52" s="374">
        <v>25589</v>
      </c>
      <c r="AQ52" s="375">
        <v>16.899999999999999</v>
      </c>
      <c r="AR52" s="376">
        <v>-20.2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12594134</v>
      </c>
      <c r="AN53" s="364">
        <v>71457</v>
      </c>
      <c r="AO53" s="365">
        <v>65.5</v>
      </c>
      <c r="AP53" s="366">
        <v>39951</v>
      </c>
      <c r="AQ53" s="367">
        <v>-11.5</v>
      </c>
      <c r="AR53" s="368">
        <v>77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5598320</v>
      </c>
      <c r="AN54" s="372">
        <v>31764</v>
      </c>
      <c r="AO54" s="373">
        <v>103.2</v>
      </c>
      <c r="AP54" s="374">
        <v>22555</v>
      </c>
      <c r="AQ54" s="375">
        <v>-11.9</v>
      </c>
      <c r="AR54" s="376">
        <v>115.1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10362682</v>
      </c>
      <c r="AN55" s="364">
        <v>57367</v>
      </c>
      <c r="AO55" s="365">
        <v>-19.7</v>
      </c>
      <c r="AP55" s="366">
        <v>39893</v>
      </c>
      <c r="AQ55" s="367">
        <v>-0.1</v>
      </c>
      <c r="AR55" s="368">
        <v>-19.600000000000001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3358948</v>
      </c>
      <c r="AN56" s="372">
        <v>18595</v>
      </c>
      <c r="AO56" s="373">
        <v>-41.5</v>
      </c>
      <c r="AP56" s="374">
        <v>26170</v>
      </c>
      <c r="AQ56" s="375">
        <v>16</v>
      </c>
      <c r="AR56" s="376">
        <v>-57.5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7073315</v>
      </c>
      <c r="AN57" s="364">
        <v>38139</v>
      </c>
      <c r="AO57" s="365">
        <v>-33.5</v>
      </c>
      <c r="AP57" s="366">
        <v>41080</v>
      </c>
      <c r="AQ57" s="367">
        <v>3</v>
      </c>
      <c r="AR57" s="368">
        <v>-36.5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2977682</v>
      </c>
      <c r="AN58" s="372">
        <v>16056</v>
      </c>
      <c r="AO58" s="373">
        <v>-13.7</v>
      </c>
      <c r="AP58" s="374">
        <v>27265</v>
      </c>
      <c r="AQ58" s="375">
        <v>4.2</v>
      </c>
      <c r="AR58" s="376">
        <v>-17.899999999999999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7105727</v>
      </c>
      <c r="AN59" s="364">
        <v>37294</v>
      </c>
      <c r="AO59" s="365">
        <v>-2.2000000000000002</v>
      </c>
      <c r="AP59" s="366">
        <v>33173</v>
      </c>
      <c r="AQ59" s="367">
        <v>-19.2</v>
      </c>
      <c r="AR59" s="368">
        <v>17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3123432</v>
      </c>
      <c r="AN60" s="372">
        <v>16393</v>
      </c>
      <c r="AO60" s="373">
        <v>2.1</v>
      </c>
      <c r="AP60" s="374">
        <v>20353</v>
      </c>
      <c r="AQ60" s="375">
        <v>-25.4</v>
      </c>
      <c r="AR60" s="376">
        <v>27.5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8918213</v>
      </c>
      <c r="AN61" s="379">
        <v>49487</v>
      </c>
      <c r="AO61" s="380">
        <v>-5.4</v>
      </c>
      <c r="AP61" s="381">
        <v>39843</v>
      </c>
      <c r="AQ61" s="382">
        <v>-4.5999999999999996</v>
      </c>
      <c r="AR61" s="368">
        <v>-0.8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3551414</v>
      </c>
      <c r="AN62" s="372">
        <v>19688</v>
      </c>
      <c r="AO62" s="373">
        <v>9.4</v>
      </c>
      <c r="AP62" s="374">
        <v>24386</v>
      </c>
      <c r="AQ62" s="375">
        <v>0</v>
      </c>
      <c r="AR62" s="376">
        <v>9.4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Xd5mzYDrV7JIoFaYv/ZI2cY/xBrjGTqgUMlonyW8suMDn3Ky93Zl8fk/4d7MnA7yrQzzObpqHvwyY5DZtQ7AA==" saltValue="KNl2YUsGtndLeZxGd8we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QM2qz+PGM5KtHuCHuvM/dQ3avlfUSpHLmt9/YyvqNealZQdJ9COBt9YGCwRuDGLzvuStC23/3Amq7x4RzX69w==" saltValue="DXrnWxBiMTkoz6MYABXQ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KSxzFdZ504uZ1yrJjMeGfy9zlifwNvAvJxxQkkbK8mutLYv7Z2wtzY4j93YkPhG5XGUfA1LHdqyRHtaPzXUxA==" saltValue="pa6tNgoDIm5sn2rC76B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91" t="s">
        <v>3</v>
      </c>
      <c r="D47" s="1191"/>
      <c r="E47" s="1192"/>
      <c r="F47" s="11">
        <v>16.03</v>
      </c>
      <c r="G47" s="12">
        <v>15.57</v>
      </c>
      <c r="H47" s="12">
        <v>15.24</v>
      </c>
      <c r="I47" s="12">
        <v>14.72</v>
      </c>
      <c r="J47" s="13">
        <v>14.29</v>
      </c>
    </row>
    <row r="48" spans="2:10" ht="57.75" customHeight="1">
      <c r="B48" s="14"/>
      <c r="C48" s="1193" t="s">
        <v>4</v>
      </c>
      <c r="D48" s="1193"/>
      <c r="E48" s="1194"/>
      <c r="F48" s="15">
        <v>3.16</v>
      </c>
      <c r="G48" s="16">
        <v>4.99</v>
      </c>
      <c r="H48" s="16">
        <v>4.87</v>
      </c>
      <c r="I48" s="16">
        <v>6.96</v>
      </c>
      <c r="J48" s="17">
        <v>4.67</v>
      </c>
    </row>
    <row r="49" spans="2:10" ht="57.75" customHeight="1" thickBot="1">
      <c r="B49" s="18"/>
      <c r="C49" s="1195" t="s">
        <v>5</v>
      </c>
      <c r="D49" s="1195"/>
      <c r="E49" s="1196"/>
      <c r="F49" s="19" t="s">
        <v>546</v>
      </c>
      <c r="G49" s="20">
        <v>1.96</v>
      </c>
      <c r="H49" s="20" t="s">
        <v>547</v>
      </c>
      <c r="I49" s="20">
        <v>2.2799999999999998</v>
      </c>
      <c r="J49" s="21" t="s">
        <v>548</v>
      </c>
    </row>
    <row r="50" spans="2:10" ht="13.5" customHeight="1"/>
    <row r="51" spans="2:10" ht="13.5" hidden="1" customHeight="1"/>
    <row r="52" spans="2:10" ht="13.5" hidden="1" customHeight="1"/>
    <row r="53" spans="2:10" ht="13.5" hidden="1" customHeight="1"/>
  </sheetData>
  <sheetProtection algorithmName="SHA-512" hashValue="hlbznY2ZUpGMyoNsa+whpbkjm30hYD4tgaA/27C8/10aQ6VeIegabA6GofHrisT+mMvDj+ppJUb3ucS0sC133A==" saltValue="Mq37Bwa1XyDJy/fSIY7g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真実</cp:lastModifiedBy>
  <dcterms:modified xsi:type="dcterms:W3CDTF">2020-03-31T01:28:00Z</dcterms:modified>
</cp:coreProperties>
</file>